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5238_ESTB\Servicos Administrativos\Sandra\Contas de gerência\Conta de gerência 2020\"/>
    </mc:Choice>
  </mc:AlternateContent>
  <bookViews>
    <workbookView xWindow="-120" yWindow="-120" windowWidth="15480" windowHeight="8325"/>
  </bookViews>
  <sheets>
    <sheet name="INDICE" sheetId="18" r:id="rId1"/>
    <sheet name="Quadro1" sheetId="1" r:id="rId2"/>
    <sheet name="Quadro2" sheetId="2" r:id="rId3"/>
    <sheet name="Quadro3" sheetId="3" r:id="rId4"/>
    <sheet name="Quadro4" sheetId="4" r:id="rId5"/>
    <sheet name="Quadro5" sheetId="5" r:id="rId6"/>
    <sheet name="Quadro6" sheetId="6" r:id="rId7"/>
    <sheet name="Quadro7" sheetId="7" r:id="rId8"/>
    <sheet name="Quadro8" sheetId="8" r:id="rId9"/>
    <sheet name="Quadro9" sheetId="9" r:id="rId10"/>
    <sheet name="Quadro10" sheetId="10" r:id="rId11"/>
    <sheet name="Quadro11" sheetId="11" r:id="rId12"/>
    <sheet name="Quadro12" sheetId="12" r:id="rId13"/>
    <sheet name="Quadro13" sheetId="13" r:id="rId14"/>
    <sheet name="Quadro14" sheetId="14" r:id="rId15"/>
    <sheet name="Quadro14.1" sheetId="15" r:id="rId16"/>
    <sheet name="Quadro15" sheetId="16" r:id="rId17"/>
    <sheet name="Quadro16" sheetId="17" r:id="rId1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7" i="16" l="1"/>
  <c r="AE7" i="16"/>
  <c r="R10" i="13"/>
  <c r="Q10" i="13"/>
  <c r="S10" i="13" s="1"/>
  <c r="Y7" i="12"/>
  <c r="X7" i="12"/>
  <c r="W7" i="12"/>
  <c r="AG7" i="16" l="1"/>
  <c r="R11" i="13"/>
  <c r="R12" i="13"/>
  <c r="R13" i="13"/>
  <c r="R14" i="13"/>
  <c r="R15" i="13"/>
  <c r="R16" i="13"/>
  <c r="R17" i="13"/>
  <c r="R18" i="13"/>
  <c r="R19" i="13"/>
  <c r="R20" i="13"/>
  <c r="R21" i="13"/>
  <c r="Q11" i="13"/>
  <c r="Q12" i="13"/>
  <c r="Q13" i="13"/>
  <c r="Q14" i="13"/>
  <c r="Q15" i="13"/>
  <c r="S15" i="13" s="1"/>
  <c r="Q16" i="13"/>
  <c r="Q17" i="13"/>
  <c r="Q18" i="13"/>
  <c r="Q19" i="13"/>
  <c r="S19" i="13" s="1"/>
  <c r="Q20" i="13"/>
  <c r="Q21" i="13"/>
  <c r="Q8" i="13"/>
  <c r="M22" i="13"/>
  <c r="N22" i="13"/>
  <c r="AF6" i="16"/>
  <c r="AF8" i="16"/>
  <c r="AF9" i="16"/>
  <c r="AF10" i="16"/>
  <c r="AF11" i="16"/>
  <c r="AF12" i="16"/>
  <c r="AF13" i="16"/>
  <c r="AF14" i="16"/>
  <c r="AF15" i="16"/>
  <c r="AF16" i="16"/>
  <c r="AG16" i="16" s="1"/>
  <c r="AF17" i="16"/>
  <c r="AF18" i="16"/>
  <c r="AF5" i="16"/>
  <c r="AE6" i="16"/>
  <c r="AE8" i="16"/>
  <c r="AE9" i="16"/>
  <c r="AE10" i="16"/>
  <c r="AG10" i="16" s="1"/>
  <c r="AE11" i="16"/>
  <c r="AE12" i="16"/>
  <c r="AE13" i="16"/>
  <c r="AE14" i="16"/>
  <c r="AE15" i="16"/>
  <c r="AE16" i="16"/>
  <c r="AE17" i="16"/>
  <c r="AE18" i="16"/>
  <c r="AE5" i="16"/>
  <c r="Z19" i="16"/>
  <c r="Y19" i="16"/>
  <c r="R7" i="14"/>
  <c r="R8" i="14"/>
  <c r="R9" i="14"/>
  <c r="R10" i="14"/>
  <c r="R11" i="14"/>
  <c r="S11" i="14" s="1"/>
  <c r="R12" i="14"/>
  <c r="R13" i="14"/>
  <c r="R14" i="14"/>
  <c r="R15" i="14"/>
  <c r="S15" i="14" s="1"/>
  <c r="R16" i="14"/>
  <c r="R17" i="14"/>
  <c r="R18" i="14"/>
  <c r="R19" i="14"/>
  <c r="S19" i="14" s="1"/>
  <c r="R6" i="14"/>
  <c r="Q7" i="14"/>
  <c r="Q8" i="14"/>
  <c r="Q9" i="14"/>
  <c r="Q10" i="14"/>
  <c r="Q11" i="14"/>
  <c r="Q12" i="14"/>
  <c r="Q13" i="14"/>
  <c r="Q14" i="14"/>
  <c r="Q15" i="14"/>
  <c r="Q16" i="14"/>
  <c r="Q17" i="14"/>
  <c r="S17" i="14" s="1"/>
  <c r="Q18" i="14"/>
  <c r="Q19" i="14"/>
  <c r="Q6" i="14"/>
  <c r="P20" i="14"/>
  <c r="O20" i="14"/>
  <c r="N20" i="14"/>
  <c r="M20" i="14"/>
  <c r="X8" i="12"/>
  <c r="X9" i="12"/>
  <c r="X10" i="12"/>
  <c r="X11" i="12"/>
  <c r="X12" i="12"/>
  <c r="X13" i="12"/>
  <c r="X14" i="12"/>
  <c r="X15" i="12"/>
  <c r="X16" i="12"/>
  <c r="X17" i="12"/>
  <c r="X18" i="12"/>
  <c r="W8" i="12"/>
  <c r="W9" i="12"/>
  <c r="W10" i="12"/>
  <c r="W11" i="12"/>
  <c r="W12" i="12"/>
  <c r="W13" i="12"/>
  <c r="W14" i="12"/>
  <c r="W15" i="12"/>
  <c r="Y15" i="12" s="1"/>
  <c r="W16" i="12"/>
  <c r="W17" i="12"/>
  <c r="W18" i="12"/>
  <c r="W5" i="12"/>
  <c r="T19" i="12"/>
  <c r="S19" i="12"/>
  <c r="R19" i="12"/>
  <c r="Q19" i="12"/>
  <c r="P19" i="12"/>
  <c r="O19" i="12"/>
  <c r="AD6" i="9"/>
  <c r="AD8" i="9"/>
  <c r="AD9" i="9"/>
  <c r="AD10" i="9"/>
  <c r="AD11" i="9"/>
  <c r="AD12" i="9"/>
  <c r="AD13" i="9"/>
  <c r="AD14" i="9"/>
  <c r="AD15" i="9"/>
  <c r="AD16" i="9"/>
  <c r="AD17" i="9"/>
  <c r="AD18" i="9"/>
  <c r="AD5" i="9"/>
  <c r="AC6" i="9"/>
  <c r="AC8" i="9"/>
  <c r="AC9" i="9"/>
  <c r="AC10" i="9"/>
  <c r="AC11" i="9"/>
  <c r="AC12" i="9"/>
  <c r="AC13" i="9"/>
  <c r="AC14" i="9"/>
  <c r="AC15" i="9"/>
  <c r="AC16" i="9"/>
  <c r="AC17" i="9"/>
  <c r="AC18" i="9"/>
  <c r="AC5" i="9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6" i="8"/>
  <c r="Z6" i="8"/>
  <c r="T20" i="8"/>
  <c r="S20" i="8"/>
  <c r="L20" i="7"/>
  <c r="K20" i="7"/>
  <c r="J20" i="7"/>
  <c r="I20" i="7"/>
  <c r="D56" i="17"/>
  <c r="C56" i="17"/>
  <c r="D45" i="17"/>
  <c r="C45" i="17"/>
  <c r="D34" i="17"/>
  <c r="C34" i="17"/>
  <c r="D23" i="17"/>
  <c r="C23" i="17"/>
  <c r="D12" i="17"/>
  <c r="C12" i="17"/>
  <c r="AD19" i="16"/>
  <c r="AC19" i="16"/>
  <c r="AB19" i="16"/>
  <c r="AA19" i="16"/>
  <c r="X19" i="16"/>
  <c r="W19" i="16"/>
  <c r="V19" i="16"/>
  <c r="U19" i="16"/>
  <c r="T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AG18" i="16"/>
  <c r="AG6" i="16"/>
  <c r="H7" i="15"/>
  <c r="I7" i="15" s="1"/>
  <c r="H8" i="15"/>
  <c r="H9" i="15"/>
  <c r="H10" i="15"/>
  <c r="H11" i="15"/>
  <c r="I11" i="15" s="1"/>
  <c r="H12" i="15"/>
  <c r="H13" i="15"/>
  <c r="H14" i="15"/>
  <c r="H15" i="15"/>
  <c r="I15" i="15" s="1"/>
  <c r="H16" i="15"/>
  <c r="H17" i="15"/>
  <c r="H18" i="15"/>
  <c r="H19" i="15"/>
  <c r="H6" i="15"/>
  <c r="G7" i="15"/>
  <c r="G8" i="15"/>
  <c r="G9" i="15"/>
  <c r="I9" i="15" s="1"/>
  <c r="G10" i="15"/>
  <c r="G11" i="15"/>
  <c r="G12" i="15"/>
  <c r="I12" i="15" s="1"/>
  <c r="G13" i="15"/>
  <c r="I13" i="15" s="1"/>
  <c r="G14" i="15"/>
  <c r="G15" i="15"/>
  <c r="G16" i="15"/>
  <c r="I16" i="15" s="1"/>
  <c r="G17" i="15"/>
  <c r="I17" i="15" s="1"/>
  <c r="G18" i="15"/>
  <c r="G19" i="15"/>
  <c r="G6" i="15"/>
  <c r="F20" i="15"/>
  <c r="E20" i="15"/>
  <c r="D20" i="15"/>
  <c r="C20" i="15"/>
  <c r="I19" i="15"/>
  <c r="I8" i="15"/>
  <c r="S12" i="14"/>
  <c r="S13" i="14"/>
  <c r="D20" i="14"/>
  <c r="E20" i="14"/>
  <c r="F20" i="14"/>
  <c r="G20" i="14"/>
  <c r="H20" i="14"/>
  <c r="I20" i="14"/>
  <c r="J20" i="14"/>
  <c r="K20" i="14"/>
  <c r="L20" i="14"/>
  <c r="C20" i="14"/>
  <c r="P22" i="13"/>
  <c r="O22" i="13"/>
  <c r="L22" i="13"/>
  <c r="K22" i="13"/>
  <c r="J22" i="13"/>
  <c r="I22" i="13"/>
  <c r="H22" i="13"/>
  <c r="G22" i="13"/>
  <c r="F22" i="13"/>
  <c r="E22" i="13"/>
  <c r="D22" i="13"/>
  <c r="C22" i="13"/>
  <c r="S21" i="13"/>
  <c r="S17" i="13"/>
  <c r="V19" i="12"/>
  <c r="U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Y18" i="12"/>
  <c r="Y12" i="12"/>
  <c r="Y10" i="12"/>
  <c r="N6" i="11"/>
  <c r="N9" i="11"/>
  <c r="N10" i="11"/>
  <c r="N11" i="11"/>
  <c r="O11" i="11" s="1"/>
  <c r="N12" i="11"/>
  <c r="N13" i="11"/>
  <c r="N14" i="11"/>
  <c r="N15" i="11"/>
  <c r="O15" i="11" s="1"/>
  <c r="N16" i="11"/>
  <c r="N17" i="11"/>
  <c r="N18" i="11"/>
  <c r="N5" i="11"/>
  <c r="M6" i="11"/>
  <c r="M9" i="11"/>
  <c r="M10" i="11"/>
  <c r="M11" i="11"/>
  <c r="M12" i="11"/>
  <c r="M13" i="11"/>
  <c r="O13" i="11" s="1"/>
  <c r="M14" i="11"/>
  <c r="M15" i="11"/>
  <c r="M16" i="11"/>
  <c r="M17" i="11"/>
  <c r="O17" i="11" s="1"/>
  <c r="M18" i="11"/>
  <c r="M5" i="11"/>
  <c r="L19" i="11"/>
  <c r="K19" i="11"/>
  <c r="J19" i="11"/>
  <c r="I19" i="11"/>
  <c r="H19" i="11"/>
  <c r="G19" i="11"/>
  <c r="F19" i="11"/>
  <c r="E19" i="11"/>
  <c r="D19" i="11"/>
  <c r="C19" i="11"/>
  <c r="O12" i="11"/>
  <c r="E20" i="10"/>
  <c r="G20" i="10"/>
  <c r="I20" i="10"/>
  <c r="K20" i="10"/>
  <c r="C20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6" i="10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E18" i="9"/>
  <c r="AE16" i="9"/>
  <c r="AE12" i="9"/>
  <c r="AE10" i="9"/>
  <c r="AE8" i="9"/>
  <c r="AE6" i="9"/>
  <c r="X20" i="8"/>
  <c r="W20" i="8"/>
  <c r="V20" i="8"/>
  <c r="U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V7" i="7"/>
  <c r="V9" i="7"/>
  <c r="V10" i="7"/>
  <c r="V11" i="7"/>
  <c r="V12" i="7"/>
  <c r="V13" i="7"/>
  <c r="V14" i="7"/>
  <c r="V15" i="7"/>
  <c r="V16" i="7"/>
  <c r="V17" i="7"/>
  <c r="V18" i="7"/>
  <c r="V19" i="7"/>
  <c r="V6" i="7"/>
  <c r="U7" i="7"/>
  <c r="U9" i="7"/>
  <c r="U10" i="7"/>
  <c r="U11" i="7"/>
  <c r="U12" i="7"/>
  <c r="U13" i="7"/>
  <c r="U14" i="7"/>
  <c r="U15" i="7"/>
  <c r="U16" i="7"/>
  <c r="U17" i="7"/>
  <c r="U18" i="7"/>
  <c r="U19" i="7"/>
  <c r="U6" i="7"/>
  <c r="T20" i="7"/>
  <c r="S20" i="7"/>
  <c r="R20" i="7"/>
  <c r="Q20" i="7"/>
  <c r="P20" i="7"/>
  <c r="O20" i="7"/>
  <c r="N20" i="7"/>
  <c r="M20" i="7"/>
  <c r="H20" i="7"/>
  <c r="G20" i="7"/>
  <c r="F20" i="7"/>
  <c r="E20" i="7"/>
  <c r="D20" i="7"/>
  <c r="C20" i="7"/>
  <c r="W11" i="7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AB18" i="6"/>
  <c r="AA18" i="6"/>
  <c r="AB17" i="6"/>
  <c r="AA17" i="6"/>
  <c r="AB16" i="6"/>
  <c r="AA16" i="6"/>
  <c r="AB15" i="6"/>
  <c r="AA15" i="6"/>
  <c r="AB14" i="6"/>
  <c r="AA14" i="6"/>
  <c r="AB13" i="6"/>
  <c r="AA13" i="6"/>
  <c r="AB12" i="6"/>
  <c r="AA12" i="6"/>
  <c r="AB11" i="6"/>
  <c r="AA11" i="6"/>
  <c r="AB10" i="6"/>
  <c r="AA10" i="6"/>
  <c r="AB9" i="6"/>
  <c r="AA9" i="6"/>
  <c r="AB8" i="6"/>
  <c r="AA8" i="6"/>
  <c r="AB6" i="6"/>
  <c r="AA6" i="6"/>
  <c r="AB5" i="6"/>
  <c r="AA5" i="6"/>
  <c r="J7" i="5"/>
  <c r="J9" i="5"/>
  <c r="J10" i="5"/>
  <c r="J11" i="5"/>
  <c r="K11" i="5" s="1"/>
  <c r="J12" i="5"/>
  <c r="J13" i="5"/>
  <c r="J14" i="5"/>
  <c r="J15" i="5"/>
  <c r="J16" i="5"/>
  <c r="J17" i="5"/>
  <c r="J18" i="5"/>
  <c r="J19" i="5"/>
  <c r="K19" i="5" s="1"/>
  <c r="J6" i="5"/>
  <c r="I7" i="5"/>
  <c r="I9" i="5"/>
  <c r="I10" i="5"/>
  <c r="I11" i="5"/>
  <c r="I12" i="5"/>
  <c r="I13" i="5"/>
  <c r="I14" i="5"/>
  <c r="I15" i="5"/>
  <c r="I16" i="5"/>
  <c r="I17" i="5"/>
  <c r="I18" i="5"/>
  <c r="I19" i="5"/>
  <c r="I6" i="5"/>
  <c r="H20" i="5"/>
  <c r="G20" i="5"/>
  <c r="F20" i="5"/>
  <c r="E20" i="5"/>
  <c r="D20" i="5"/>
  <c r="C20" i="5"/>
  <c r="K18" i="5"/>
  <c r="K16" i="5"/>
  <c r="K14" i="5"/>
  <c r="K12" i="5"/>
  <c r="K10" i="5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X18" i="4"/>
  <c r="W18" i="4"/>
  <c r="X17" i="4"/>
  <c r="W17" i="4"/>
  <c r="X16" i="4"/>
  <c r="W16" i="4"/>
  <c r="X15" i="4"/>
  <c r="W15" i="4"/>
  <c r="X14" i="4"/>
  <c r="W14" i="4"/>
  <c r="X13" i="4"/>
  <c r="W13" i="4"/>
  <c r="X12" i="4"/>
  <c r="W12" i="4"/>
  <c r="X11" i="4"/>
  <c r="W11" i="4"/>
  <c r="X10" i="4"/>
  <c r="W10" i="4"/>
  <c r="X9" i="4"/>
  <c r="W9" i="4"/>
  <c r="X8" i="4"/>
  <c r="W8" i="4"/>
  <c r="X6" i="4"/>
  <c r="W6" i="4"/>
  <c r="X5" i="4"/>
  <c r="W5" i="4"/>
  <c r="V6" i="3"/>
  <c r="V8" i="3"/>
  <c r="V9" i="3"/>
  <c r="V10" i="3"/>
  <c r="W10" i="3" s="1"/>
  <c r="V11" i="3"/>
  <c r="V12" i="3"/>
  <c r="V13" i="3"/>
  <c r="V14" i="3"/>
  <c r="V15" i="3"/>
  <c r="V16" i="3"/>
  <c r="V17" i="3"/>
  <c r="V18" i="3"/>
  <c r="W18" i="3" s="1"/>
  <c r="V5" i="3"/>
  <c r="U6" i="3"/>
  <c r="U8" i="3"/>
  <c r="U9" i="3"/>
  <c r="U10" i="3"/>
  <c r="U11" i="3"/>
  <c r="U12" i="3"/>
  <c r="U13" i="3"/>
  <c r="U14" i="3"/>
  <c r="U15" i="3"/>
  <c r="U16" i="3"/>
  <c r="U17" i="3"/>
  <c r="U18" i="3"/>
  <c r="U5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W17" i="3"/>
  <c r="W13" i="3"/>
  <c r="W9" i="3"/>
  <c r="AB6" i="2"/>
  <c r="AB8" i="2"/>
  <c r="AB9" i="2"/>
  <c r="AB10" i="2"/>
  <c r="AB11" i="2"/>
  <c r="AB12" i="2"/>
  <c r="AB13" i="2"/>
  <c r="AB14" i="2"/>
  <c r="AB15" i="2"/>
  <c r="AB16" i="2"/>
  <c r="AB17" i="2"/>
  <c r="AB18" i="2"/>
  <c r="AB5" i="2"/>
  <c r="AA6" i="2"/>
  <c r="AA8" i="2"/>
  <c r="AA9" i="2"/>
  <c r="AA10" i="2"/>
  <c r="AA11" i="2"/>
  <c r="AA12" i="2"/>
  <c r="AA13" i="2"/>
  <c r="AA14" i="2"/>
  <c r="AA15" i="2"/>
  <c r="AA16" i="2"/>
  <c r="AA17" i="2"/>
  <c r="AA18" i="2"/>
  <c r="AA5" i="2"/>
  <c r="Q19" i="2"/>
  <c r="R19" i="2"/>
  <c r="S19" i="2"/>
  <c r="T19" i="2"/>
  <c r="U19" i="2"/>
  <c r="V19" i="2"/>
  <c r="W19" i="2"/>
  <c r="X19" i="2"/>
  <c r="Y19" i="2"/>
  <c r="Z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R6" i="1"/>
  <c r="R8" i="1"/>
  <c r="R9" i="1"/>
  <c r="R10" i="1"/>
  <c r="R11" i="1"/>
  <c r="R12" i="1"/>
  <c r="R13" i="1"/>
  <c r="R14" i="1"/>
  <c r="R15" i="1"/>
  <c r="R16" i="1"/>
  <c r="R17" i="1"/>
  <c r="R18" i="1"/>
  <c r="Q6" i="1"/>
  <c r="Q8" i="1"/>
  <c r="Q9" i="1"/>
  <c r="Q10" i="1"/>
  <c r="Q11" i="1"/>
  <c r="Q12" i="1"/>
  <c r="Q13" i="1"/>
  <c r="Q14" i="1"/>
  <c r="Q15" i="1"/>
  <c r="Q16" i="1"/>
  <c r="Q17" i="1"/>
  <c r="Q18" i="1"/>
  <c r="R5" i="1"/>
  <c r="Q5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C19" i="1"/>
  <c r="AG12" i="16" l="1"/>
  <c r="AG8" i="16"/>
  <c r="S7" i="14"/>
  <c r="W6" i="3"/>
  <c r="K7" i="5"/>
  <c r="W18" i="7"/>
  <c r="W14" i="7"/>
  <c r="W10" i="7"/>
  <c r="W12" i="7"/>
  <c r="S13" i="13"/>
  <c r="Y16" i="12"/>
  <c r="S11" i="13"/>
  <c r="W7" i="7"/>
  <c r="O16" i="11"/>
  <c r="AE14" i="9"/>
  <c r="AC19" i="9"/>
  <c r="W15" i="3"/>
  <c r="W11" i="3"/>
  <c r="W14" i="3"/>
  <c r="W16" i="7"/>
  <c r="W19" i="7"/>
  <c r="K15" i="5"/>
  <c r="W15" i="7"/>
  <c r="AG11" i="16"/>
  <c r="Y8" i="12"/>
  <c r="Y14" i="12"/>
  <c r="Y11" i="12"/>
  <c r="N19" i="11"/>
  <c r="W19" i="4"/>
  <c r="AA19" i="6"/>
  <c r="O18" i="11"/>
  <c r="O14" i="11"/>
  <c r="O10" i="11"/>
  <c r="O6" i="11"/>
  <c r="G20" i="15"/>
  <c r="I18" i="15"/>
  <c r="I14" i="15"/>
  <c r="I10" i="15"/>
  <c r="W16" i="3"/>
  <c r="W12" i="3"/>
  <c r="W8" i="3"/>
  <c r="X19" i="4"/>
  <c r="I20" i="5"/>
  <c r="K17" i="5"/>
  <c r="K13" i="5"/>
  <c r="K9" i="5"/>
  <c r="AB19" i="6"/>
  <c r="U20" i="7"/>
  <c r="W17" i="7"/>
  <c r="W13" i="7"/>
  <c r="W9" i="7"/>
  <c r="M20" i="10"/>
  <c r="Z20" i="8"/>
  <c r="AE15" i="9"/>
  <c r="AE11" i="9"/>
  <c r="AE17" i="9"/>
  <c r="AE13" i="9"/>
  <c r="AE9" i="9"/>
  <c r="Y17" i="12"/>
  <c r="Y13" i="12"/>
  <c r="Y9" i="12"/>
  <c r="S18" i="14"/>
  <c r="S14" i="14"/>
  <c r="S10" i="14"/>
  <c r="R20" i="14"/>
  <c r="S16" i="14"/>
  <c r="AE19" i="16"/>
  <c r="AG15" i="16"/>
  <c r="AG17" i="16"/>
  <c r="AG13" i="16"/>
  <c r="AG9" i="16"/>
  <c r="S20" i="13"/>
  <c r="S16" i="13"/>
  <c r="S12" i="13"/>
  <c r="R22" i="13"/>
  <c r="S18" i="13"/>
  <c r="S14" i="13"/>
  <c r="M19" i="11"/>
  <c r="Y6" i="4"/>
  <c r="Y16" i="4"/>
  <c r="Y18" i="4"/>
  <c r="AC6" i="6"/>
  <c r="AC8" i="6"/>
  <c r="AC10" i="6"/>
  <c r="AC12" i="6"/>
  <c r="AC14" i="6"/>
  <c r="AC16" i="6"/>
  <c r="O9" i="11"/>
  <c r="W19" i="12"/>
  <c r="Q22" i="13"/>
  <c r="AF19" i="16"/>
  <c r="Y9" i="4"/>
  <c r="Y15" i="4"/>
  <c r="Y17" i="4"/>
  <c r="AC9" i="6"/>
  <c r="AC11" i="6"/>
  <c r="AC13" i="6"/>
  <c r="AC15" i="6"/>
  <c r="AC17" i="6"/>
  <c r="H20" i="15"/>
  <c r="AG14" i="16"/>
  <c r="AC18" i="6"/>
  <c r="AD19" i="9"/>
  <c r="V20" i="7"/>
  <c r="X19" i="12"/>
  <c r="J20" i="5"/>
  <c r="Y14" i="4"/>
  <c r="Y13" i="4"/>
  <c r="Y12" i="4"/>
  <c r="Y11" i="4"/>
  <c r="Y10" i="4"/>
  <c r="Y8" i="4"/>
  <c r="U19" i="3"/>
  <c r="V19" i="3"/>
  <c r="AA19" i="2"/>
  <c r="AB19" i="2"/>
  <c r="Q19" i="1"/>
  <c r="S17" i="1"/>
  <c r="S15" i="1"/>
  <c r="S13" i="1"/>
  <c r="S11" i="1"/>
  <c r="S9" i="1"/>
  <c r="S18" i="1"/>
  <c r="S16" i="1"/>
  <c r="S14" i="1"/>
  <c r="S12" i="1"/>
  <c r="S10" i="1"/>
  <c r="S8" i="1"/>
  <c r="S6" i="1"/>
  <c r="R19" i="1"/>
  <c r="S9" i="14"/>
  <c r="AG5" i="16"/>
  <c r="I6" i="15"/>
  <c r="Q20" i="14"/>
  <c r="S8" i="14"/>
  <c r="S6" i="14"/>
  <c r="S8" i="13"/>
  <c r="Y5" i="12"/>
  <c r="O5" i="11"/>
  <c r="AE5" i="9"/>
  <c r="W6" i="7"/>
  <c r="AC5" i="6"/>
  <c r="K6" i="5"/>
  <c r="Y5" i="4"/>
  <c r="W5" i="3"/>
  <c r="AC6" i="2"/>
  <c r="AC8" i="2"/>
  <c r="AC9" i="2"/>
  <c r="AC10" i="2"/>
  <c r="AC11" i="2"/>
  <c r="AC12" i="2"/>
  <c r="AC13" i="2"/>
  <c r="AC14" i="2"/>
  <c r="AC15" i="2"/>
  <c r="AC16" i="2"/>
  <c r="AC17" i="2"/>
  <c r="AC18" i="2"/>
  <c r="AC5" i="2"/>
  <c r="S5" i="1"/>
  <c r="K20" i="5" l="1"/>
  <c r="O19" i="11"/>
  <c r="Y19" i="12"/>
  <c r="W19" i="3"/>
  <c r="W20" i="7"/>
  <c r="S22" i="13"/>
  <c r="I20" i="15"/>
  <c r="AE19" i="9"/>
  <c r="AC19" i="6"/>
  <c r="Y19" i="4"/>
  <c r="AG19" i="16"/>
  <c r="S19" i="1"/>
  <c r="S20" i="14"/>
  <c r="AC19" i="2"/>
  <c r="AA6" i="8"/>
  <c r="AA8" i="8"/>
  <c r="AA10" i="8"/>
  <c r="AA12" i="8"/>
  <c r="AA14" i="8"/>
  <c r="AA16" i="8"/>
  <c r="AA18" i="8"/>
  <c r="AA19" i="8"/>
  <c r="AA17" i="8"/>
  <c r="AA15" i="8"/>
  <c r="AA13" i="8"/>
  <c r="AA11" i="8"/>
  <c r="AA9" i="8"/>
  <c r="Y20" i="8"/>
  <c r="AA7" i="8"/>
  <c r="AA20" i="8" l="1"/>
</calcChain>
</file>

<file path=xl/sharedStrings.xml><?xml version="1.0" encoding="utf-8"?>
<sst xmlns="http://schemas.openxmlformats.org/spreadsheetml/2006/main" count="883" uniqueCount="207">
  <si>
    <t>Quadro 1: Contagem dos trabalhadores por grupo/cargo/carreira, segundo a modalidade de relação jurídica de emprego e género</t>
  </si>
  <si>
    <t>Grupo/cargo/carreira/Modalidades de relação jurídica de emprego</t>
  </si>
  <si>
    <t>Nomeação Definitiva</t>
  </si>
  <si>
    <t>M</t>
  </si>
  <si>
    <t>F</t>
  </si>
  <si>
    <t>CT em Funções Públicas por tempo indeterminado</t>
  </si>
  <si>
    <t>CT em Funções Públicas a termo resolutivo certo</t>
  </si>
  <si>
    <t>CT em Funções Públicas a termo resolutivo incerto</t>
  </si>
  <si>
    <t>Comissão de Serviço</t>
  </si>
  <si>
    <t>Prestação de Serviços</t>
  </si>
  <si>
    <t>Outra</t>
  </si>
  <si>
    <t>Total</t>
  </si>
  <si>
    <t>Dirigente Superior a)</t>
  </si>
  <si>
    <t>Docente</t>
  </si>
  <si>
    <t>Técnico Superior</t>
  </si>
  <si>
    <t>Assistente Técnico</t>
  </si>
  <si>
    <t>Assistente Operacional</t>
  </si>
  <si>
    <t>Informático</t>
  </si>
  <si>
    <t>Técn. Diagnóstico e Terapêutica</t>
  </si>
  <si>
    <t>Monitor de Formação Profissional</t>
  </si>
  <si>
    <t>Outro Pessoal b)</t>
  </si>
  <si>
    <t>NOTAS:</t>
  </si>
  <si>
    <t>b) Considerar o total de efectivos inseridos em outras carreiras ou grupos</t>
  </si>
  <si>
    <t>Coordenador Técnico</t>
  </si>
  <si>
    <t>Chefe de Serviços Adm. Escolar</t>
  </si>
  <si>
    <t>Encarregado Operacional</t>
  </si>
  <si>
    <t>Encarregado P. Apoio Educativo</t>
  </si>
  <si>
    <t>Menos de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</si>
  <si>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</si>
  <si>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</si>
  <si>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</si>
  <si>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</si>
  <si>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</si>
  <si>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</si>
  <si>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</si>
  <si>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</si>
  <si>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</si>
  <si>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</si>
  <si>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 e mais</t>
  </si>
  <si>
    <t>Quadro 2: Contagem dos trabalhadores por grupo/cargo/carreira, segundo o escalão etário e género</t>
  </si>
  <si>
    <t>Quadro 3: Contagem dos trabalhadores por grupo/cargo/carreira, segundo o nível de antiguidade e género</t>
  </si>
  <si>
    <t>até 5 anos</t>
  </si>
  <si>
    <t>5-9</t>
  </si>
  <si>
    <t>10-14</t>
  </si>
  <si>
    <t>15-19</t>
  </si>
  <si>
    <t>40 ou mais anos</t>
  </si>
  <si>
    <t>Quadro 4: Contagem dos trabalhadores por grupo/cargo/carreira, segundo o nível de escolaridade e género</t>
  </si>
  <si>
    <t>Menos de 4 anos de escolaridade</t>
  </si>
  <si>
    <t>4 anos de escolaridade</t>
  </si>
  <si>
    <t>6 anos de escolaridade</t>
  </si>
  <si>
    <t>9º ano ou equivalente</t>
  </si>
  <si>
    <t>11º ano</t>
  </si>
  <si>
    <t>12º ano ou equivalente</t>
  </si>
  <si>
    <t>Bacharelato</t>
  </si>
  <si>
    <t>Licenciatura</t>
  </si>
  <si>
    <t>Mestrado</t>
  </si>
  <si>
    <t>Doutoramento</t>
  </si>
  <si>
    <t>Quadro 5: Contagem dos trabalhadores estrangeiros por grupo/cargo/carreira, segundo a nacionalidade e género</t>
  </si>
  <si>
    <t xml:space="preserve">Grupo/cargo/carreira/                          Habilitação Literária                          </t>
  </si>
  <si>
    <t>Grupo/cargo/carreira/Escalão Etário e Género</t>
  </si>
  <si>
    <t>Grupo/cargo/carreira/Tempo de Serviço</t>
  </si>
  <si>
    <t>Grupo/cargo/carreira/Proveniência do Trabalhador</t>
  </si>
  <si>
    <t>União Europeia</t>
  </si>
  <si>
    <t>CPLP</t>
  </si>
  <si>
    <t>Outros Países</t>
  </si>
  <si>
    <t>Quadro 6: Contagem de trabalhadores portadores de deficiência por grupo/cargo/carreira, segundo o escalão etário e género</t>
  </si>
  <si>
    <t>Grupo/cargo/carreira</t>
  </si>
  <si>
    <t>Quadro 7: Contagem dos trabalhadores admitidos e regressados durante o ano, por grupo/cargo/carreira e género, segundo o modo de ocupação do posto de trabalho ou modalidade de vinculação</t>
  </si>
  <si>
    <t>Procedimento concursal</t>
  </si>
  <si>
    <t>Cedência de interesse público</t>
  </si>
  <si>
    <t>Mobilidade interna a órgãos ou serviços</t>
  </si>
  <si>
    <t>Regresso de licença</t>
  </si>
  <si>
    <t>CEAGP*</t>
  </si>
  <si>
    <t>Outras situações</t>
  </si>
  <si>
    <t>* Curso de Estudos Avançados em  Gestão Pública.</t>
  </si>
  <si>
    <t>Grupo/cargo/carreira/ Modos de ocupação do posto de trabalho</t>
  </si>
  <si>
    <r>
      <t xml:space="preserve">Quadro 8: Contagem das saídas de trabalhadores </t>
    </r>
    <r>
      <rPr>
        <b/>
        <u/>
        <sz val="12"/>
        <color rgb="FF0070C0"/>
        <rFont val="Calibri"/>
        <family val="2"/>
        <scheme val="minor"/>
      </rPr>
      <t>nomeados</t>
    </r>
    <r>
      <rPr>
        <b/>
        <sz val="12"/>
        <color rgb="FF0070C0"/>
        <rFont val="Calibri"/>
        <family val="2"/>
        <scheme val="minor"/>
      </rPr>
      <t xml:space="preserve"> ou em </t>
    </r>
    <r>
      <rPr>
        <b/>
        <u/>
        <sz val="12"/>
        <color rgb="FF0070C0"/>
        <rFont val="Calibri"/>
        <family val="2"/>
        <scheme val="minor"/>
      </rPr>
      <t>comissão de serviço</t>
    </r>
    <r>
      <rPr>
        <b/>
        <sz val="12"/>
        <color rgb="FF0070C0"/>
        <rFont val="Calibri"/>
        <family val="2"/>
        <scheme val="minor"/>
      </rPr>
      <t xml:space="preserve"> por grupo/cargo/carreira, segundo o motivo de saída e género</t>
    </r>
  </si>
  <si>
    <t>Grupo/cargo/carreira/ Motivos de saída (durante o ano)</t>
  </si>
  <si>
    <t>Morte</t>
  </si>
  <si>
    <t>Limite de idade</t>
  </si>
  <si>
    <t>Conclusão sem sucesso do período experimental</t>
  </si>
  <si>
    <t>Cessação por mútuo acordo</t>
  </si>
  <si>
    <t>Exoneração a pedido do trabalhador</t>
  </si>
  <si>
    <t>Aplicação de pena disciplinar expulsiva</t>
  </si>
  <si>
    <t>Fim da situação de mobilidade interna</t>
  </si>
  <si>
    <t>Fim da situação de cedência de interesse público</t>
  </si>
  <si>
    <t>Cessação de comissão de serviço</t>
  </si>
  <si>
    <t>Outros</t>
  </si>
  <si>
    <t>Reforma/        Aposentação</t>
  </si>
  <si>
    <t>Grupo/cargo/carreira/Motivos de saída (durante o ano)</t>
  </si>
  <si>
    <t>Caducidade (termo)</t>
  </si>
  <si>
    <t>Resolução (por iniciativa do trabalhador)</t>
  </si>
  <si>
    <t>Denúncia (por iniciativa do trabalhador)</t>
  </si>
  <si>
    <t>Despedimento por inadaptação</t>
  </si>
  <si>
    <t>Despedimento por extinção do posto de trabalho</t>
  </si>
  <si>
    <t>Revogação (cessação por mútuo acordo)</t>
  </si>
  <si>
    <t>Reforma/                        Aposentação</t>
  </si>
  <si>
    <t>Quadro 10: Contagem dos postos de trabalho previstos e não ocupados durante o ano, por grupo/cargo/carreira, segundo a dificuldade de recrutamento</t>
  </si>
  <si>
    <t>Grupo/cargo/carreira/Dificuldades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</si>
  <si>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</si>
  <si>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</si>
  <si>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</si>
  <si>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</si>
  <si>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</si>
  <si>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>Quadro 11: Contagem das mudanças de situação dos trabalhadores, por grupo/cargo/carreira e género, segundo o motivo e género</t>
  </si>
  <si>
    <t>Grupo/cargo/carreira/ Tipo de mudança</t>
  </si>
  <si>
    <t>Alteração obrigatória do posicionamento remuneratório (1)</t>
  </si>
  <si>
    <t>Alteração do posicionamento remuneratório por opção gestionária (2)</t>
  </si>
  <si>
    <t>Consolidação da mobilidade na categoria (3)</t>
  </si>
  <si>
    <t>(1) e (2) - Artigos 46º, 47º e 48º da Lei nº 12-A/2008; (3) Artigo 64º da Lei nº 12-A/2008.</t>
  </si>
  <si>
    <t>Rígido</t>
  </si>
  <si>
    <t>Flexível</t>
  </si>
  <si>
    <t>Desfasado</t>
  </si>
  <si>
    <t>Jornada Contínua</t>
  </si>
  <si>
    <t>Trabalho por turnos</t>
  </si>
  <si>
    <t>Específico</t>
  </si>
  <si>
    <t>Isenção de Horário</t>
  </si>
  <si>
    <t>Quadro 13: Contagem dos trabalhadores por grupo/cargo/carreira, segundo o período normal de trabalho (PNT) e género</t>
  </si>
  <si>
    <t>Tempo completo</t>
  </si>
  <si>
    <t>35 horas</t>
  </si>
  <si>
    <t>PNT inferior ao praticado a tempo completo</t>
  </si>
  <si>
    <t>28 horas</t>
  </si>
  <si>
    <t>17h30</t>
  </si>
  <si>
    <t>Semana de 4 dias (D.L.325/99)</t>
  </si>
  <si>
    <t>Regime especial (D.L.324/99)</t>
  </si>
  <si>
    <t>células abertas para indicar nº horas/semana</t>
  </si>
  <si>
    <t>Tempo parcial ou outro regime especial (*)</t>
  </si>
  <si>
    <t>(*) - Trabalho a tempo parcial (artº nº 142º da Lei nº 59/2008) ou regime especial (artº 12º do DL nº 259/98): indicar o número de horas de trabalho semanais, se inferior ao praticado a tempo completo.</t>
  </si>
  <si>
    <r>
      <t xml:space="preserve">Indique para cada um dos horários de trabalho semanal, assinalados ou a assinalar, o </t>
    </r>
    <r>
      <rPr>
        <b/>
        <u/>
        <sz val="7"/>
        <color theme="1"/>
        <rFont val="Calibri"/>
        <family val="2"/>
        <scheme val="minor"/>
      </rPr>
      <t>número de trabalhadores</t>
    </r>
    <r>
      <rPr>
        <sz val="7"/>
        <color theme="1"/>
        <rFont val="Calibri"/>
        <family val="2"/>
        <scheme val="minor"/>
      </rPr>
      <t xml:space="preserve"> que o praticam.</t>
    </r>
  </si>
  <si>
    <r>
      <rPr>
        <b/>
        <sz val="7"/>
        <color theme="1"/>
        <rFont val="Calibri"/>
        <family val="2"/>
        <scheme val="minor"/>
      </rPr>
      <t>PNT</t>
    </r>
    <r>
      <rPr>
        <sz val="7"/>
        <color theme="1"/>
        <rFont val="Calibri"/>
        <family val="2"/>
        <scheme val="minor"/>
      </rPr>
      <t xml:space="preserve"> - Número de horas de trabalho semanal em vigor no serviço, fixado ou autorizado por lei. No mesmo serviço pode haver vários períodos normais de trabalho.</t>
    </r>
  </si>
  <si>
    <t>Quadro 14: Contagem das horas de trabalho extraordinário, por grupo/cargo/carreira, segundo a modalidade de prestação do trabalho e género</t>
  </si>
  <si>
    <t>Quadro 12: Contagem dos trabalhadores por grupo/cargo/carreira, segundo a modalidade de horário de trabalho e género</t>
  </si>
  <si>
    <t>Trabalho extraordinário diurno</t>
  </si>
  <si>
    <t>Grupo/cargo/carreira/Modalidade de prestação do trabalho extraordinário</t>
  </si>
  <si>
    <t>Trabalho extraordinário nocturno</t>
  </si>
  <si>
    <t>Trabalho em dias de descanso semanal obrigatório</t>
  </si>
  <si>
    <t>Trabalho em dias de descanso semanal complementar</t>
  </si>
  <si>
    <t>Trabalho em dias feriados</t>
  </si>
  <si>
    <r>
      <t xml:space="preserve">Considerar o </t>
    </r>
    <r>
      <rPr>
        <b/>
        <u/>
        <sz val="8"/>
        <color theme="1"/>
        <rFont val="Calibri"/>
        <family val="2"/>
        <scheme val="minor"/>
      </rPr>
      <t>total de horas</t>
    </r>
    <r>
      <rPr>
        <sz val="8"/>
        <color theme="1"/>
        <rFont val="Calibri"/>
        <family val="2"/>
        <scheme val="minor"/>
      </rPr>
      <t xml:space="preserve"> suplementares/extrordinárias efectuadas pelos trabalhadores do serviço entre 1 de Janeiro e 31 de Dezembro, nas situações idenficadas.</t>
    </r>
  </si>
  <si>
    <t>Quadro 14.1: Contagem das horas de trabalho nocturno, normal extraordinário, por grupo/cargo/carreira, segundo o género</t>
  </si>
  <si>
    <t>Grupo/cargo/carreira/Horas de trabalho nocturno</t>
  </si>
  <si>
    <t>Trabalho nocturno normal</t>
  </si>
  <si>
    <t xml:space="preserve">Trabalho nocturno extraordinário </t>
  </si>
  <si>
    <t>Quadro 15: Contagem dos dias de ausência ao trabalho durante o ano, por grupo/cargo/carreira, segundo o motivo de ausência e género</t>
  </si>
  <si>
    <t>Grupo/cargo/carreira/Motivos de ausência</t>
  </si>
  <si>
    <t>Casamento</t>
  </si>
  <si>
    <t>Protecção na parentalidade</t>
  </si>
  <si>
    <t>Falecimento de Familiar</t>
  </si>
  <si>
    <t>Doença</t>
  </si>
  <si>
    <t>Por acidente em serviço ou doença profissional</t>
  </si>
  <si>
    <t>Assistencia a familiares</t>
  </si>
  <si>
    <t>Trabalhador-estudante</t>
  </si>
  <si>
    <t>Por conta do período de férias</t>
  </si>
  <si>
    <t>Com perda de vencimento</t>
  </si>
  <si>
    <t>Cumprimento de pena disciplinar</t>
  </si>
  <si>
    <t>Greve</t>
  </si>
  <si>
    <t>Injustificadas</t>
  </si>
  <si>
    <r>
      <t xml:space="preserve">Considerar o total de </t>
    </r>
    <r>
      <rPr>
        <b/>
        <u/>
        <sz val="8"/>
        <color theme="1"/>
        <rFont val="Calibri"/>
        <family val="2"/>
        <scheme val="minor"/>
      </rPr>
      <t>dias completos</t>
    </r>
    <r>
      <rPr>
        <sz val="8"/>
        <color theme="1"/>
        <rFont val="Calibri"/>
        <family val="2"/>
        <scheme val="minor"/>
      </rPr>
      <t xml:space="preserve"> de ausência</t>
    </r>
  </si>
  <si>
    <t>Quadro 16: Contagem dos trabalhadores em greve, por escalão de PNT e tempo de paralisação</t>
  </si>
  <si>
    <t>Data</t>
  </si>
  <si>
    <t>Âmbito</t>
  </si>
  <si>
    <t>Motivo(s) da greve</t>
  </si>
  <si>
    <t>Identificação da greve</t>
  </si>
  <si>
    <t>PNT*</t>
  </si>
  <si>
    <t>Semana 4 dias (D.L. 325/99)</t>
  </si>
  <si>
    <t>Regime especial (D.L. 324/99)</t>
  </si>
  <si>
    <t>Nº de trabalhadores em greve</t>
  </si>
  <si>
    <t>Duração da paralisação (em hh/mm)</t>
  </si>
  <si>
    <t>* Período Normal de Trabalho</t>
  </si>
  <si>
    <t>Total de efectivos</t>
  </si>
  <si>
    <t>Nível médio de idades:</t>
  </si>
  <si>
    <t>soma das idades</t>
  </si>
  <si>
    <t>Nível médio de antiguidade:</t>
  </si>
  <si>
    <t>anos de serviço</t>
  </si>
  <si>
    <t>Afectação Externa Temporária</t>
  </si>
  <si>
    <t>Afectação Externa Definitiva</t>
  </si>
  <si>
    <t>Fim da afectação externa temporária</t>
  </si>
  <si>
    <t>Tempo Parcial</t>
  </si>
  <si>
    <t>Horário Completo (*)</t>
  </si>
  <si>
    <t>* Docentes</t>
  </si>
  <si>
    <t>Horário Incompleto (*)</t>
  </si>
  <si>
    <t>Trabalho extraordinário compensado por duração do período normal de trabalho</t>
  </si>
  <si>
    <t>Trabalho extraordinário compensado por acréscimo do período de férias</t>
  </si>
  <si>
    <t>Actividade Sindical</t>
  </si>
  <si>
    <t>Horário Incompleto (Pessoal Docente)</t>
  </si>
  <si>
    <t>CAPÍTULO 1 - RECURSOS HUMANOS</t>
  </si>
  <si>
    <t>Dirigente Intermédio a)</t>
  </si>
  <si>
    <t>a) Considerar os cargos abrangidos pelo Estatuto do Pessoal Dirigente (Lei nº 2/2004, de 15 de Janeiro, alterada e republicada pela Lei nº 51/2005, de 30 de Agosto e adaptada à Região pelo Decreto Legislativo Regional nº 2/2005/A, de 9 de Maio, alterado e republicado pelo Decreto Legislativo Regional nº 17/2009/A, de 14 de Outubro)</t>
  </si>
  <si>
    <r>
      <t xml:space="preserve">Quadro 9: Contagem das saídas dos trabalhadores </t>
    </r>
    <r>
      <rPr>
        <b/>
        <u/>
        <sz val="12"/>
        <color rgb="FF0070C0"/>
        <rFont val="Calibri"/>
        <family val="2"/>
        <scheme val="minor"/>
      </rPr>
      <t>contratados</t>
    </r>
    <r>
      <rPr>
        <b/>
        <sz val="12"/>
        <color rgb="FF0070C0"/>
        <rFont val="Calibri"/>
        <family val="2"/>
        <scheme val="minor"/>
      </rPr>
      <t>, por grupo/cargo/carreira, segundo o motivo de saída e género</t>
    </r>
  </si>
  <si>
    <t>Promoções (carreiras não revistas e carreiras subsistentes)</t>
  </si>
  <si>
    <r>
      <rPr>
        <u/>
        <sz val="9"/>
        <color theme="0"/>
        <rFont val="Calibri"/>
        <family val="2"/>
        <scheme val="minor"/>
      </rPr>
      <t>Quadro 1</t>
    </r>
    <r>
      <rPr>
        <sz val="9"/>
        <color theme="0"/>
        <rFont val="Calibri"/>
        <family val="2"/>
        <scheme val="minor"/>
      </rPr>
      <t>: Contagem dos trabalhadores por grupo/cargo/carreira, segundo a modalidade de relação jurídica de emprego e género</t>
    </r>
  </si>
  <si>
    <r>
      <rPr>
        <u/>
        <sz val="9"/>
        <color theme="0"/>
        <rFont val="Calibri"/>
        <family val="2"/>
        <scheme val="minor"/>
      </rPr>
      <t>Quadro 2</t>
    </r>
    <r>
      <rPr>
        <sz val="9"/>
        <color theme="0"/>
        <rFont val="Calibri"/>
        <family val="2"/>
        <scheme val="minor"/>
      </rPr>
      <t xml:space="preserve">: Contagem dos trabalhadores por grupo/cargo/carreira, segundo o escalão etário e género </t>
    </r>
  </si>
  <si>
    <r>
      <rPr>
        <u/>
        <sz val="9"/>
        <color theme="0"/>
        <rFont val="Calibri"/>
        <family val="2"/>
        <scheme val="minor"/>
      </rPr>
      <t>Quadro 3</t>
    </r>
    <r>
      <rPr>
        <sz val="9"/>
        <color theme="0"/>
        <rFont val="Calibri"/>
        <family val="2"/>
        <scheme val="minor"/>
      </rPr>
      <t>: Contagem dos trabalhadores por grupo/cargo/carreira, segundo o nível de antiguidade e género</t>
    </r>
  </si>
  <si>
    <r>
      <rPr>
        <u/>
        <sz val="9"/>
        <color theme="0"/>
        <rFont val="Calibri"/>
        <family val="2"/>
        <scheme val="minor"/>
      </rPr>
      <t>Quadro 4</t>
    </r>
    <r>
      <rPr>
        <sz val="9"/>
        <color theme="0"/>
        <rFont val="Calibri"/>
        <family val="2"/>
        <scheme val="minor"/>
      </rPr>
      <t xml:space="preserve">: Contagem dos trabalhadores por grupo/cargo/carreira, segundo o nível de escolaridade e género </t>
    </r>
  </si>
  <si>
    <r>
      <rPr>
        <u/>
        <sz val="9"/>
        <color theme="0"/>
        <rFont val="Calibri"/>
        <family val="2"/>
        <scheme val="minor"/>
      </rPr>
      <t>Quadro 5</t>
    </r>
    <r>
      <rPr>
        <sz val="9"/>
        <color theme="0"/>
        <rFont val="Calibri"/>
        <family val="2"/>
        <scheme val="minor"/>
      </rPr>
      <t>: Contagem dos trabalhadores estrangeiros por grupo/cargo/carreira, segundo a nacionalidade e género</t>
    </r>
  </si>
  <si>
    <r>
      <rPr>
        <u/>
        <sz val="9"/>
        <color theme="0"/>
        <rFont val="Calibri"/>
        <family val="2"/>
        <scheme val="minor"/>
      </rPr>
      <t>Quadro 6</t>
    </r>
    <r>
      <rPr>
        <sz val="9"/>
        <color theme="0"/>
        <rFont val="Calibri"/>
        <family val="2"/>
        <scheme val="minor"/>
      </rPr>
      <t xml:space="preserve">: Contagem de trabalhadores portadores de deficiência por grupo/cargo/carreira, segundo o escalão etário e género </t>
    </r>
  </si>
  <si>
    <r>
      <rPr>
        <u/>
        <sz val="9"/>
        <color theme="0"/>
        <rFont val="Calibri"/>
        <family val="2"/>
        <scheme val="minor"/>
      </rPr>
      <t>Quadro 7</t>
    </r>
    <r>
      <rPr>
        <sz val="9"/>
        <color theme="0"/>
        <rFont val="Calibri"/>
        <family val="2"/>
        <scheme val="minor"/>
      </rPr>
      <t>: Contagem dos trabalhadores admitidos e regressados durante o ano, por grupo/cargo/carreira e género, segundo o modo de ocupação do posto de trabalho ou modalidade de vinculação</t>
    </r>
  </si>
  <si>
    <r>
      <rPr>
        <u/>
        <sz val="9"/>
        <color theme="0"/>
        <rFont val="Calibri"/>
        <family val="2"/>
        <scheme val="minor"/>
      </rPr>
      <t>Quadro 8</t>
    </r>
    <r>
      <rPr>
        <sz val="9"/>
        <color theme="0"/>
        <rFont val="Calibri"/>
        <family val="2"/>
        <scheme val="minor"/>
      </rPr>
      <t>: Contagem das saídas de trabalhadores nomeados ou em comissão de serviço, por grupo/cargo/carreira, segundo o motivo de saída e género</t>
    </r>
  </si>
  <si>
    <r>
      <rPr>
        <u/>
        <sz val="9"/>
        <color theme="0"/>
        <rFont val="Calibri"/>
        <family val="2"/>
        <scheme val="minor"/>
      </rPr>
      <t>Quadro 9:</t>
    </r>
    <r>
      <rPr>
        <sz val="9"/>
        <color theme="0"/>
        <rFont val="Calibri"/>
        <family val="2"/>
        <scheme val="minor"/>
      </rPr>
      <t xml:space="preserve"> Contagem das saídas de trabalhadores contratados, por grupo/cargo/carreira, segundo o motivo de saída e género</t>
    </r>
  </si>
  <si>
    <r>
      <rPr>
        <u/>
        <sz val="9"/>
        <color theme="0"/>
        <rFont val="Calibri"/>
        <family val="2"/>
        <scheme val="minor"/>
      </rPr>
      <t>Quadro 10</t>
    </r>
    <r>
      <rPr>
        <sz val="9"/>
        <color theme="0"/>
        <rFont val="Calibri"/>
        <family val="2"/>
        <scheme val="minor"/>
      </rPr>
      <t>: Contagem dos postos de trabalho previstos e não ocupados durante o ano,  por grupo/cargo/carreira, segundo a dificuldade de recrutamento</t>
    </r>
  </si>
  <si>
    <r>
      <rPr>
        <u/>
        <sz val="9"/>
        <color theme="0"/>
        <rFont val="Calibri"/>
        <family val="2"/>
        <scheme val="minor"/>
      </rPr>
      <t>Quadro 11</t>
    </r>
    <r>
      <rPr>
        <sz val="9"/>
        <color theme="0"/>
        <rFont val="Calibri"/>
        <family val="2"/>
        <scheme val="minor"/>
      </rPr>
      <t>: Contagem das mudanças de situação dos trabalhadores, por grupo/cargo/carreira, segundo o motivo e género</t>
    </r>
  </si>
  <si>
    <r>
      <rPr>
        <u/>
        <sz val="9"/>
        <color theme="0"/>
        <rFont val="Calibri"/>
        <family val="2"/>
        <scheme val="minor"/>
      </rPr>
      <t>Quadro 12</t>
    </r>
    <r>
      <rPr>
        <sz val="9"/>
        <color theme="0"/>
        <rFont val="Calibri"/>
        <family val="2"/>
        <scheme val="minor"/>
      </rPr>
      <t>: Contagem dos trabalhadores por grupo/cargo/carreira, segundo a modalidade de horário de trabalho e género</t>
    </r>
  </si>
  <si>
    <r>
      <rPr>
        <u/>
        <sz val="9"/>
        <color theme="0"/>
        <rFont val="Calibri"/>
        <family val="2"/>
        <scheme val="minor"/>
      </rPr>
      <t>Quadro 13</t>
    </r>
    <r>
      <rPr>
        <sz val="9"/>
        <color theme="0"/>
        <rFont val="Calibri"/>
        <family val="2"/>
        <scheme val="minor"/>
      </rPr>
      <t>: Contagem dos trabalhadores por grupo/cargo/carreira, segundo o  período normal de trabalho (PNT) e género</t>
    </r>
  </si>
  <si>
    <r>
      <rPr>
        <u/>
        <sz val="9"/>
        <color theme="0"/>
        <rFont val="Calibri"/>
        <family val="2"/>
        <scheme val="minor"/>
      </rPr>
      <t>Quadro 14</t>
    </r>
    <r>
      <rPr>
        <sz val="9"/>
        <color theme="0"/>
        <rFont val="Calibri"/>
        <family val="2"/>
        <scheme val="minor"/>
      </rPr>
      <t>: Contagem das horas de trabalho extraordinário, por grupo/cargo/carreira, segundo a modalidade de prestação do trabalho e género</t>
    </r>
  </si>
  <si>
    <r>
      <rPr>
        <u/>
        <sz val="9"/>
        <color theme="0"/>
        <rFont val="Calibri"/>
        <family val="2"/>
        <scheme val="minor"/>
      </rPr>
      <t>Quadro 14.1</t>
    </r>
    <r>
      <rPr>
        <sz val="9"/>
        <color theme="0"/>
        <rFont val="Calibri"/>
        <family val="2"/>
        <scheme val="minor"/>
      </rPr>
      <t>: Contagem das horas de trabalho nocturno, normal e extraordinário,  por grupo/cargo/carreira, segundo o género</t>
    </r>
  </si>
  <si>
    <r>
      <rPr>
        <u/>
        <sz val="9"/>
        <color theme="0"/>
        <rFont val="Calibri"/>
        <family val="2"/>
        <scheme val="minor"/>
      </rPr>
      <t>Quadro 15</t>
    </r>
    <r>
      <rPr>
        <sz val="9"/>
        <color theme="0"/>
        <rFont val="Calibri"/>
        <family val="2"/>
        <scheme val="minor"/>
      </rPr>
      <t>: Contagem dos dias de ausências ao trabalho durante o ano, por grupo/cargo/carreira, segundo o motivo de ausência e género</t>
    </r>
  </si>
  <si>
    <r>
      <rPr>
        <u/>
        <sz val="9"/>
        <color theme="0"/>
        <rFont val="Calibri"/>
        <family val="2"/>
        <scheme val="minor"/>
      </rPr>
      <t>Quadro 16</t>
    </r>
    <r>
      <rPr>
        <sz val="9"/>
        <color theme="0"/>
        <rFont val="Calibri"/>
        <family val="2"/>
        <scheme val="minor"/>
      </rPr>
      <t>: Contagem dos trabalhadores em greve, por escalão de PNT e tempo de paralisação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</si>
</sst>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8"/>
      <color theme="0" tint="-4.9989318521683403E-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7"/>
      <color theme="0" tint="-4.9989318521683403E-2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i/>
      <sz val="8"/>
      <color theme="0" tint="-4.9989318521683403E-2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7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9"/>
      <color theme="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7"/>
      <color rgb="FF7030A0"/>
      <name val="Calibri"/>
      <family val="2"/>
      <scheme val="minor"/>
    </font>
    <font>
      <sz val="7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E33"/>
        <bgColor indexed="64"/>
      </patternFill>
    </fill>
    <fill>
      <patternFill patternType="solid">
        <fgColor theme="4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6" fillId="4" borderId="0" applyNumberFormat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3" fillId="0" borderId="0" xfId="0" applyFont="1"/>
    <xf numFmtId="164" fontId="8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15" fillId="3" borderId="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justify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justify" wrapText="1"/>
    </xf>
    <xf numFmtId="0" fontId="0" fillId="0" borderId="0" xfId="0" applyAlignment="1">
      <alignment vertical="center"/>
    </xf>
    <xf numFmtId="0" fontId="20" fillId="0" borderId="1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20" fontId="21" fillId="0" borderId="1" xfId="0" applyNumberFormat="1" applyFont="1" applyFill="1" applyBorder="1" applyAlignment="1">
      <alignment horizontal="center"/>
    </xf>
    <xf numFmtId="46" fontId="21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64" fontId="21" fillId="3" borderId="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4" fillId="0" borderId="0" xfId="0" applyFont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0" fontId="26" fillId="0" borderId="1" xfId="0" applyNumberFormat="1" applyFont="1" applyFill="1" applyBorder="1" applyAlignment="1">
      <alignment horizontal="center"/>
    </xf>
    <xf numFmtId="0" fontId="18" fillId="4" borderId="0" xfId="1" applyFont="1" applyAlignment="1">
      <alignment horizontal="left" vertical="center"/>
    </xf>
    <xf numFmtId="0" fontId="17" fillId="4" borderId="0" xfId="1" applyFont="1" applyAlignment="1">
      <alignment horizontal="center"/>
    </xf>
    <xf numFmtId="0" fontId="17" fillId="4" borderId="0" xfId="1" applyFont="1" applyAlignment="1">
      <alignment horizontal="left" vertical="center"/>
    </xf>
    <xf numFmtId="0" fontId="18" fillId="4" borderId="0" xfId="1" applyFont="1" applyAlignment="1">
      <alignment horizontal="center"/>
    </xf>
    <xf numFmtId="0" fontId="18" fillId="4" borderId="0" xfId="1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justify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justify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</cellXfs>
  <cellStyles count="2">
    <cellStyle name="60% - Cor1" xfId="1" builtinId="32"/>
    <cellStyle name="Normal" xfId="0" builtinId="0"/>
  </cellStyles>
  <dxfs count="0"/>
  <tableStyles count="0" defaultTableStyle="TableStyleMedium9" defaultPivotStyle="PivotStyleLight16"/>
  <colors>
    <mruColors>
      <color rgb="FF009900"/>
      <color rgb="FFFF0066"/>
      <color rgb="FFFFCE33"/>
      <color rgb="FFFFDB69"/>
      <color rgb="FFE9D53F"/>
      <color rgb="FFF2F731"/>
      <color rgb="FFF7FA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tabSelected="1" workbookViewId="0">
      <selection activeCell="A2" sqref="A2:O2"/>
    </sheetView>
  </sheetViews>
  <sheetFormatPr defaultRowHeight="15" x14ac:dyDescent="0.25"/>
  <sheetData>
    <row r="1" spans="1:15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x14ac:dyDescent="0.25">
      <c r="A2" s="62" t="s">
        <v>185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s="33" customFormat="1" ht="19.5" customHeight="1" x14ac:dyDescent="0.25">
      <c r="A4" s="60" t="s">
        <v>190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s="33" customFormat="1" ht="19.5" customHeight="1" x14ac:dyDescent="0.25">
      <c r="A5" s="60" t="s">
        <v>191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s="33" customFormat="1" ht="19.5" customHeight="1" x14ac:dyDescent="0.25">
      <c r="A6" s="60" t="s">
        <v>192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s="33" customFormat="1" ht="19.5" customHeight="1" x14ac:dyDescent="0.25">
      <c r="A7" s="60" t="s">
        <v>193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s="33" customFormat="1" ht="19.5" customHeight="1" x14ac:dyDescent="0.25">
      <c r="A8" s="60" t="s">
        <v>194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5" s="33" customFormat="1" ht="19.5" customHeight="1" x14ac:dyDescent="0.25">
      <c r="A9" s="60" t="s">
        <v>195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s="33" customFormat="1" ht="27" customHeight="1" x14ac:dyDescent="0.25">
      <c r="A10" s="64" t="s">
        <v>196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spans="1:15" s="33" customFormat="1" ht="19.5" customHeight="1" x14ac:dyDescent="0.25">
      <c r="A11" s="60" t="s">
        <v>197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5" s="33" customFormat="1" ht="19.5" customHeight="1" x14ac:dyDescent="0.25">
      <c r="A12" s="60" t="s">
        <v>198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s="33" customFormat="1" ht="19.5" customHeight="1" x14ac:dyDescent="0.25">
      <c r="A13" s="60" t="s">
        <v>199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s="33" customFormat="1" ht="19.5" customHeight="1" x14ac:dyDescent="0.25">
      <c r="A14" s="60" t="s">
        <v>200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5" s="33" customFormat="1" ht="19.5" customHeight="1" x14ac:dyDescent="0.25">
      <c r="A15" s="60" t="s">
        <v>201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s="33" customFormat="1" ht="19.5" customHeight="1" x14ac:dyDescent="0.25">
      <c r="A16" s="60" t="s">
        <v>202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s="33" customFormat="1" ht="19.5" customHeight="1" x14ac:dyDescent="0.25">
      <c r="A17" s="60" t="s">
        <v>203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1:15" s="33" customFormat="1" ht="19.5" customHeight="1" x14ac:dyDescent="0.25">
      <c r="A18" s="60" t="s">
        <v>204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5" s="33" customFormat="1" ht="19.5" customHeight="1" x14ac:dyDescent="0.25">
      <c r="A19" s="60" t="s">
        <v>205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5" s="33" customFormat="1" ht="19.5" customHeight="1" x14ac:dyDescent="0.25">
      <c r="A20" s="60" t="s">
        <v>206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20">
    <mergeCell ref="A13:O13"/>
    <mergeCell ref="A9:O9"/>
    <mergeCell ref="A1:O1"/>
    <mergeCell ref="A2:O2"/>
    <mergeCell ref="A14:O14"/>
    <mergeCell ref="A3:O3"/>
    <mergeCell ref="A4:O4"/>
    <mergeCell ref="A5:O5"/>
    <mergeCell ref="A6:O6"/>
    <mergeCell ref="A7:O7"/>
    <mergeCell ref="A8:O8"/>
    <mergeCell ref="A10:O10"/>
    <mergeCell ref="A11:O11"/>
    <mergeCell ref="A12:O12"/>
    <mergeCell ref="A18:O18"/>
    <mergeCell ref="A17:O17"/>
    <mergeCell ref="A16:O16"/>
    <mergeCell ref="A15:O15"/>
    <mergeCell ref="A20:O20"/>
    <mergeCell ref="A19:O19"/>
  </mergeCells>
  <hyperlinks>
    <hyperlink ref="A4:O4" location="Quadro1!A1" display="Quadro 1: Contagem dos trabalhadores por grupo/cargo/carreira, segundo a modalidade de relação jurídica de emprego e género"/>
    <hyperlink ref="A5:O5" location="Quadro2!A1" display="Quadro 2: Contagem dos trabalhadores por grupo/cargo/carreira, segundo o escalão etário e género "/>
    <hyperlink ref="A6:O6" location="Quadro3!A1" display="Quadro 3: Contagem dos trabalhadores por grupo/cargo/carreira, segundo o nível de antiguidade e género"/>
    <hyperlink ref="A7:O7" location="Quadro4!A1" display="Quadro 4: Contagem dos trabalhadores por grupo/cargo/carreira, segundo o nível de escolaridade e género "/>
    <hyperlink ref="A8:O8" location="Quadro5!A1" display="Quadro 5: Contagem dos trabalhadores estrangeiros por grupo/cargo/carreira, segundo a nacionalidade e género"/>
    <hyperlink ref="A9:O9" location="Quadro6!A1" display="Quadro 6: Contagem de trabalhadores portadores de deficiência por grupo/cargo/carreira, segundo o escalão etário e género "/>
    <hyperlink ref="A10:O10" location="Quadro7!A1" display="Quadro 7: Contagem dos trabalhadores admitidos e regressados durante o ano, por grupo/cargo/carreira e género, segundo o modo de ocupação do posto de trabalho ou modalidade de vinculação"/>
    <hyperlink ref="A11:O11" location="Quadro8!A1" display="Quadro 8: Contagem das saídas de trabalhadores nomeados ou em comissão de serviço, por grupo/cargo/carreira, segundo o motivo de saída e género"/>
    <hyperlink ref="A12:O12" location="Quadro9!A1" display="Quadro 9: Contagem das saídas de trabalhadores contratados, por grupo/cargo/carreira, segundo o motivo de saída e género"/>
    <hyperlink ref="A13:O13" location="Quadro10!A1" display="Quadro 10: Contagem dos postos de trabalho previstos e não ocupados durante o ano,  por grupo/cargo/carreira, segundo a dificuldade de recrutamento"/>
    <hyperlink ref="A14:O14" location="Quadro11!A1" display="Quadro 11: Contagem das mudanças de situação dos trabalhadores, por grupo/cargo/carreira, segundo o motivo e género"/>
    <hyperlink ref="A15:O15" location="Quadro12!A1" display="Quadro 12: Contagem dos trabalhadores por grupo/cargo/carreira, segundo a modalidade de horário de trabalho e género"/>
    <hyperlink ref="A16:O16" location="Quadro13!A1" display="Quadro 13: Contagem dos trabalhadores por grupo/cargo/carreira, segundo o  período normal de trabalho (PNT) e género"/>
    <hyperlink ref="A17:O17" location="Quadro14!A1" display="Quadro 14: Contagem das horas de trabalho extraordinário, por grupo/cargo/carreira, segundo a modalidade de prestação do trabalho e género"/>
    <hyperlink ref="A18:O18" location="Quadro14.1!A1" display="Quadro 14.1: Contagem das horas de trabalho nocturno, normal e extraordinário,  por grupo/cargo/carreira, segundo o género"/>
    <hyperlink ref="A19:O19" location="Quadro15!A1" display="Quadro 15: Contagem dos dias de ausências ao trabalho durante o ano, por grupo/cargo/carreira, segundo o motivo de ausência e género"/>
    <hyperlink ref="A20:O20" location="Quadro16!A1" display="Quadro 16 : Contagem dos trabalhadores em greve, por escalão de PNT e tempo de paralisação"/>
  </hyperlink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workbookViewId="0">
      <selection activeCell="N10" sqref="N10"/>
    </sheetView>
  </sheetViews>
  <sheetFormatPr defaultRowHeight="15" x14ac:dyDescent="0.25"/>
  <cols>
    <col min="2" max="2" width="15.28515625" customWidth="1"/>
    <col min="3" max="4" width="4" customWidth="1"/>
    <col min="5" max="6" width="4.5703125" customWidth="1"/>
    <col min="7" max="8" width="4.7109375" customWidth="1"/>
    <col min="9" max="10" width="4.28515625" customWidth="1"/>
    <col min="11" max="12" width="6.85546875" customWidth="1"/>
    <col min="13" max="14" width="5.42578125" customWidth="1"/>
    <col min="15" max="16" width="5.5703125" customWidth="1"/>
    <col min="17" max="18" width="5.28515625" customWidth="1"/>
    <col min="19" max="20" width="5.7109375" customWidth="1"/>
    <col min="21" max="22" width="6.85546875" customWidth="1"/>
    <col min="23" max="24" width="6.140625" customWidth="1"/>
    <col min="25" max="26" width="6.85546875" customWidth="1"/>
    <col min="27" max="30" width="4" customWidth="1"/>
    <col min="31" max="31" width="5.85546875" customWidth="1"/>
  </cols>
  <sheetData>
    <row r="1" spans="1:31" ht="15.75" x14ac:dyDescent="0.25">
      <c r="A1" s="69" t="s">
        <v>188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3" spans="1:31" ht="69.75" customHeight="1" x14ac:dyDescent="0.25">
      <c r="A3" s="73" t="s">
        <v>89</v>
      </c>
      <c r="B3" s="73"/>
      <c r="C3" s="65" t="s">
        <v>78</v>
      </c>
      <c r="D3" s="65"/>
      <c r="E3" s="65" t="s">
        <v>90</v>
      </c>
      <c r="F3" s="65"/>
      <c r="G3" s="65" t="s">
        <v>96</v>
      </c>
      <c r="H3" s="65"/>
      <c r="I3" s="65" t="s">
        <v>79</v>
      </c>
      <c r="J3" s="65"/>
      <c r="K3" s="65" t="s">
        <v>80</v>
      </c>
      <c r="L3" s="65"/>
      <c r="M3" s="65" t="s">
        <v>95</v>
      </c>
      <c r="N3" s="65"/>
      <c r="O3" s="65" t="s">
        <v>91</v>
      </c>
      <c r="P3" s="65"/>
      <c r="Q3" s="77" t="s">
        <v>92</v>
      </c>
      <c r="R3" s="78"/>
      <c r="S3" s="77" t="s">
        <v>93</v>
      </c>
      <c r="T3" s="78"/>
      <c r="U3" s="77" t="s">
        <v>94</v>
      </c>
      <c r="V3" s="78"/>
      <c r="W3" s="77" t="s">
        <v>84</v>
      </c>
      <c r="X3" s="78"/>
      <c r="Y3" s="77" t="s">
        <v>85</v>
      </c>
      <c r="Z3" s="78"/>
      <c r="AA3" s="77" t="s">
        <v>87</v>
      </c>
      <c r="AB3" s="78"/>
      <c r="AC3" s="65" t="s">
        <v>11</v>
      </c>
      <c r="AD3" s="65"/>
      <c r="AE3" s="65" t="s">
        <v>11</v>
      </c>
    </row>
    <row r="4" spans="1:31" ht="26.25" customHeight="1" x14ac:dyDescent="0.25">
      <c r="A4" s="73"/>
      <c r="B4" s="73"/>
      <c r="C4" s="5" t="s">
        <v>3</v>
      </c>
      <c r="D4" s="5" t="s">
        <v>4</v>
      </c>
      <c r="E4" s="5" t="s">
        <v>3</v>
      </c>
      <c r="F4" s="5" t="s">
        <v>4</v>
      </c>
      <c r="G4" s="5" t="s">
        <v>3</v>
      </c>
      <c r="H4" s="5" t="s">
        <v>4</v>
      </c>
      <c r="I4" s="5" t="s">
        <v>3</v>
      </c>
      <c r="J4" s="5" t="s">
        <v>4</v>
      </c>
      <c r="K4" s="5" t="s">
        <v>3</v>
      </c>
      <c r="L4" s="5" t="s">
        <v>4</v>
      </c>
      <c r="M4" s="5" t="s">
        <v>3</v>
      </c>
      <c r="N4" s="5" t="s">
        <v>4</v>
      </c>
      <c r="O4" s="5" t="s">
        <v>3</v>
      </c>
      <c r="P4" s="5" t="s">
        <v>4</v>
      </c>
      <c r="Q4" s="5" t="s">
        <v>3</v>
      </c>
      <c r="R4" s="5" t="s">
        <v>4</v>
      </c>
      <c r="S4" s="5" t="s">
        <v>3</v>
      </c>
      <c r="T4" s="5" t="s">
        <v>4</v>
      </c>
      <c r="U4" s="5" t="s">
        <v>3</v>
      </c>
      <c r="V4" s="5" t="s">
        <v>4</v>
      </c>
      <c r="W4" s="5" t="s">
        <v>3</v>
      </c>
      <c r="X4" s="5" t="s">
        <v>4</v>
      </c>
      <c r="Y4" s="5" t="s">
        <v>3</v>
      </c>
      <c r="Z4" s="5" t="s">
        <v>4</v>
      </c>
      <c r="AA4" s="5" t="s">
        <v>3</v>
      </c>
      <c r="AB4" s="5" t="s">
        <v>4</v>
      </c>
      <c r="AC4" s="5" t="s">
        <v>3</v>
      </c>
      <c r="AD4" s="5" t="s">
        <v>4</v>
      </c>
      <c r="AE4" s="65"/>
    </row>
    <row r="5" spans="1:31" ht="18" customHeight="1" x14ac:dyDescent="0.25">
      <c r="A5" s="68" t="s">
        <v>12</v>
      </c>
      <c r="B5" s="68"/>
      <c r="C5" s="10"/>
      <c r="D5" s="11"/>
      <c r="E5" s="10"/>
      <c r="F5" s="11"/>
      <c r="G5" s="10"/>
      <c r="H5" s="11"/>
      <c r="I5" s="10"/>
      <c r="J5" s="11"/>
      <c r="K5" s="10"/>
      <c r="L5" s="11"/>
      <c r="M5" s="10"/>
      <c r="N5" s="11"/>
      <c r="O5" s="10"/>
      <c r="P5" s="11"/>
      <c r="Q5" s="12"/>
      <c r="R5" s="11"/>
      <c r="S5" s="12"/>
      <c r="T5" s="11"/>
      <c r="U5" s="12"/>
      <c r="V5" s="11"/>
      <c r="W5" s="12"/>
      <c r="X5" s="11"/>
      <c r="Y5" s="12"/>
      <c r="Z5" s="11"/>
      <c r="AA5" s="12"/>
      <c r="AB5" s="11"/>
      <c r="AC5" s="36">
        <f>SUM(C5,E5,G5,I5,K5,M5,O5,Q5,S5,U5,W5)</f>
        <v>0</v>
      </c>
      <c r="AD5" s="37">
        <f>SUM(D5,F5,H5,J5,L5,N5,P5,R5,T5,V5,X5)</f>
        <v>0</v>
      </c>
      <c r="AE5" s="36">
        <f>SUM(AC5:AD5)</f>
        <v>0</v>
      </c>
    </row>
    <row r="6" spans="1:31" ht="18" customHeight="1" x14ac:dyDescent="0.25">
      <c r="A6" s="68" t="s">
        <v>186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12"/>
      <c r="R6" s="11"/>
      <c r="S6" s="12"/>
      <c r="T6" s="11"/>
      <c r="U6" s="12"/>
      <c r="V6" s="11"/>
      <c r="W6" s="12"/>
      <c r="X6" s="11"/>
      <c r="Y6" s="12"/>
      <c r="Z6" s="11"/>
      <c r="AA6" s="12"/>
      <c r="AB6" s="11"/>
      <c r="AC6" s="36">
        <f t="shared" ref="AC6:AC18" si="0">SUM(C6,E6,G6,I6,K6,M6,O6,Q6,S6,U6,W6)</f>
        <v>0</v>
      </c>
      <c r="AD6" s="37">
        <f t="shared" ref="AD6:AD18" si="1">SUM(D6,F6,H6,J6,L6,N6,P6,R6,T6,V6,X6)</f>
        <v>0</v>
      </c>
      <c r="AE6" s="36">
        <f t="shared" ref="AE6:AE18" si="2">SUM(AC6:AD6)</f>
        <v>0</v>
      </c>
    </row>
    <row r="7" spans="1:31" ht="18" customHeight="1" x14ac:dyDescent="0.25">
      <c r="A7" s="68" t="s">
        <v>13</v>
      </c>
      <c r="B7" s="68"/>
      <c r="C7" s="10"/>
      <c r="D7" s="37"/>
      <c r="E7" s="52">
        <v>15</v>
      </c>
      <c r="F7" s="53">
        <v>33</v>
      </c>
      <c r="G7" s="52"/>
      <c r="H7" s="53"/>
      <c r="I7" s="52"/>
      <c r="J7" s="53"/>
      <c r="K7" s="52"/>
      <c r="L7" s="53"/>
      <c r="M7" s="52"/>
      <c r="N7" s="53"/>
      <c r="O7" s="52"/>
      <c r="P7" s="53"/>
      <c r="Q7" s="54"/>
      <c r="R7" s="53"/>
      <c r="S7" s="54"/>
      <c r="T7" s="53"/>
      <c r="U7" s="54"/>
      <c r="V7" s="53"/>
      <c r="W7" s="54"/>
      <c r="X7" s="53"/>
      <c r="Y7" s="54"/>
      <c r="Z7" s="53"/>
      <c r="AA7" s="54"/>
      <c r="AB7" s="53"/>
      <c r="AC7" s="52">
        <v>15</v>
      </c>
      <c r="AD7" s="53">
        <v>33</v>
      </c>
      <c r="AE7" s="52">
        <v>48</v>
      </c>
    </row>
    <row r="8" spans="1:31" ht="18" customHeight="1" x14ac:dyDescent="0.25">
      <c r="A8" s="68" t="s">
        <v>14</v>
      </c>
      <c r="B8" s="68"/>
      <c r="C8" s="10"/>
      <c r="D8" s="11"/>
      <c r="E8" s="10"/>
      <c r="F8" s="11"/>
      <c r="G8" s="10"/>
      <c r="H8" s="11"/>
      <c r="I8" s="10"/>
      <c r="J8" s="11"/>
      <c r="K8" s="10"/>
      <c r="L8" s="11"/>
      <c r="M8" s="10"/>
      <c r="N8" s="11"/>
      <c r="O8" s="10"/>
      <c r="P8" s="11"/>
      <c r="Q8" s="12"/>
      <c r="R8" s="11"/>
      <c r="S8" s="12"/>
      <c r="T8" s="11"/>
      <c r="U8" s="12"/>
      <c r="V8" s="11"/>
      <c r="W8" s="12"/>
      <c r="X8" s="11"/>
      <c r="Y8" s="12"/>
      <c r="Z8" s="11"/>
      <c r="AA8" s="12"/>
      <c r="AB8" s="11"/>
      <c r="AC8" s="36">
        <f t="shared" si="0"/>
        <v>0</v>
      </c>
      <c r="AD8" s="37">
        <f t="shared" si="1"/>
        <v>0</v>
      </c>
      <c r="AE8" s="36">
        <f t="shared" si="2"/>
        <v>0</v>
      </c>
    </row>
    <row r="9" spans="1:31" ht="18" customHeight="1" x14ac:dyDescent="0.25">
      <c r="A9" s="71" t="s">
        <v>23</v>
      </c>
      <c r="B9" s="72"/>
      <c r="C9" s="10"/>
      <c r="D9" s="11"/>
      <c r="E9" s="10"/>
      <c r="F9" s="11"/>
      <c r="G9" s="10"/>
      <c r="H9" s="11"/>
      <c r="I9" s="10"/>
      <c r="J9" s="11"/>
      <c r="K9" s="10"/>
      <c r="L9" s="11"/>
      <c r="M9" s="10"/>
      <c r="N9" s="11"/>
      <c r="O9" s="10"/>
      <c r="P9" s="11"/>
      <c r="Q9" s="12"/>
      <c r="R9" s="11"/>
      <c r="S9" s="12"/>
      <c r="T9" s="11"/>
      <c r="U9" s="12"/>
      <c r="V9" s="11"/>
      <c r="W9" s="12"/>
      <c r="X9" s="11"/>
      <c r="Y9" s="12"/>
      <c r="Z9" s="11"/>
      <c r="AA9" s="12"/>
      <c r="AB9" s="11"/>
      <c r="AC9" s="36">
        <f t="shared" si="0"/>
        <v>0</v>
      </c>
      <c r="AD9" s="37">
        <f t="shared" si="1"/>
        <v>0</v>
      </c>
      <c r="AE9" s="36">
        <f t="shared" si="2"/>
        <v>0</v>
      </c>
    </row>
    <row r="10" spans="1:31" ht="18" customHeight="1" x14ac:dyDescent="0.25">
      <c r="A10" s="71" t="s">
        <v>24</v>
      </c>
      <c r="B10" s="72"/>
      <c r="C10" s="10"/>
      <c r="D10" s="11"/>
      <c r="E10" s="10"/>
      <c r="F10" s="11"/>
      <c r="G10" s="10"/>
      <c r="H10" s="11"/>
      <c r="I10" s="10"/>
      <c r="J10" s="11"/>
      <c r="K10" s="10"/>
      <c r="L10" s="11"/>
      <c r="M10" s="10"/>
      <c r="N10" s="11"/>
      <c r="O10" s="10"/>
      <c r="P10" s="11"/>
      <c r="Q10" s="12"/>
      <c r="R10" s="11"/>
      <c r="S10" s="12"/>
      <c r="T10" s="11"/>
      <c r="U10" s="12"/>
      <c r="V10" s="11"/>
      <c r="W10" s="12"/>
      <c r="X10" s="11"/>
      <c r="Y10" s="12"/>
      <c r="Z10" s="11"/>
      <c r="AA10" s="12"/>
      <c r="AB10" s="11"/>
      <c r="AC10" s="36">
        <f t="shared" si="0"/>
        <v>0</v>
      </c>
      <c r="AD10" s="37">
        <f t="shared" si="1"/>
        <v>0</v>
      </c>
      <c r="AE10" s="36">
        <f t="shared" si="2"/>
        <v>0</v>
      </c>
    </row>
    <row r="11" spans="1:31" ht="18" customHeight="1" x14ac:dyDescent="0.25">
      <c r="A11" s="68" t="s">
        <v>15</v>
      </c>
      <c r="B11" s="68"/>
      <c r="C11" s="10"/>
      <c r="D11" s="37"/>
      <c r="E11" s="10"/>
      <c r="F11" s="11"/>
      <c r="G11" s="10"/>
      <c r="H11" s="11"/>
      <c r="I11" s="10"/>
      <c r="J11" s="11"/>
      <c r="K11" s="10"/>
      <c r="L11" s="11"/>
      <c r="M11" s="10"/>
      <c r="N11" s="11"/>
      <c r="O11" s="10"/>
      <c r="P11" s="11"/>
      <c r="Q11" s="12"/>
      <c r="R11" s="11"/>
      <c r="S11" s="12"/>
      <c r="T11" s="11"/>
      <c r="U11" s="12"/>
      <c r="V11" s="11"/>
      <c r="W11" s="12"/>
      <c r="X11" s="11"/>
      <c r="Y11" s="12"/>
      <c r="Z11" s="11"/>
      <c r="AA11" s="12"/>
      <c r="AB11" s="11"/>
      <c r="AC11" s="36">
        <f t="shared" si="0"/>
        <v>0</v>
      </c>
      <c r="AD11" s="37">
        <f t="shared" si="1"/>
        <v>0</v>
      </c>
      <c r="AE11" s="36">
        <f t="shared" si="2"/>
        <v>0</v>
      </c>
    </row>
    <row r="12" spans="1:31" ht="18" customHeight="1" x14ac:dyDescent="0.25">
      <c r="A12" s="71" t="s">
        <v>25</v>
      </c>
      <c r="B12" s="72"/>
      <c r="C12" s="10"/>
      <c r="D12" s="11"/>
      <c r="E12" s="10"/>
      <c r="F12" s="11"/>
      <c r="G12" s="10"/>
      <c r="H12" s="11"/>
      <c r="I12" s="10"/>
      <c r="J12" s="11"/>
      <c r="K12" s="10"/>
      <c r="L12" s="11"/>
      <c r="M12" s="10"/>
      <c r="N12" s="11"/>
      <c r="O12" s="10"/>
      <c r="P12" s="11"/>
      <c r="Q12" s="12"/>
      <c r="R12" s="11"/>
      <c r="S12" s="12"/>
      <c r="T12" s="11"/>
      <c r="U12" s="12"/>
      <c r="V12" s="11"/>
      <c r="W12" s="12"/>
      <c r="X12" s="11"/>
      <c r="Y12" s="12"/>
      <c r="Z12" s="11"/>
      <c r="AA12" s="12"/>
      <c r="AB12" s="11"/>
      <c r="AC12" s="36">
        <f t="shared" si="0"/>
        <v>0</v>
      </c>
      <c r="AD12" s="37">
        <f t="shared" si="1"/>
        <v>0</v>
      </c>
      <c r="AE12" s="36">
        <f t="shared" si="2"/>
        <v>0</v>
      </c>
    </row>
    <row r="13" spans="1:31" ht="18" customHeight="1" x14ac:dyDescent="0.25">
      <c r="A13" s="71" t="s">
        <v>26</v>
      </c>
      <c r="B13" s="72"/>
      <c r="C13" s="10"/>
      <c r="D13" s="11"/>
      <c r="E13" s="10"/>
      <c r="F13" s="11"/>
      <c r="G13" s="10"/>
      <c r="H13" s="11"/>
      <c r="I13" s="10"/>
      <c r="J13" s="11"/>
      <c r="K13" s="10"/>
      <c r="L13" s="11"/>
      <c r="M13" s="10"/>
      <c r="N13" s="11"/>
      <c r="O13" s="10"/>
      <c r="P13" s="11"/>
      <c r="Q13" s="12"/>
      <c r="R13" s="11"/>
      <c r="S13" s="12"/>
      <c r="T13" s="11"/>
      <c r="U13" s="12"/>
      <c r="V13" s="11"/>
      <c r="W13" s="12"/>
      <c r="X13" s="11"/>
      <c r="Y13" s="12"/>
      <c r="Z13" s="11"/>
      <c r="AA13" s="12"/>
      <c r="AB13" s="11"/>
      <c r="AC13" s="36">
        <f t="shared" si="0"/>
        <v>0</v>
      </c>
      <c r="AD13" s="37">
        <f t="shared" si="1"/>
        <v>0</v>
      </c>
      <c r="AE13" s="36">
        <f t="shared" si="2"/>
        <v>0</v>
      </c>
    </row>
    <row r="14" spans="1:31" ht="18" customHeight="1" x14ac:dyDescent="0.25">
      <c r="A14" s="68" t="s">
        <v>16</v>
      </c>
      <c r="B14" s="68"/>
      <c r="C14" s="10"/>
      <c r="D14" s="11"/>
      <c r="E14" s="10"/>
      <c r="F14" s="11"/>
      <c r="G14" s="10"/>
      <c r="H14" s="53">
        <v>1</v>
      </c>
      <c r="I14" s="52"/>
      <c r="J14" s="53"/>
      <c r="K14" s="52"/>
      <c r="L14" s="53"/>
      <c r="M14" s="52"/>
      <c r="N14" s="53"/>
      <c r="O14" s="52"/>
      <c r="P14" s="53"/>
      <c r="Q14" s="54"/>
      <c r="R14" s="53"/>
      <c r="S14" s="54"/>
      <c r="T14" s="53"/>
      <c r="U14" s="54"/>
      <c r="V14" s="53"/>
      <c r="W14" s="54"/>
      <c r="X14" s="53"/>
      <c r="Y14" s="54"/>
      <c r="Z14" s="53"/>
      <c r="AA14" s="54"/>
      <c r="AB14" s="53"/>
      <c r="AC14" s="52">
        <f t="shared" si="0"/>
        <v>0</v>
      </c>
      <c r="AD14" s="53">
        <f t="shared" si="1"/>
        <v>1</v>
      </c>
      <c r="AE14" s="52">
        <f t="shared" si="2"/>
        <v>1</v>
      </c>
    </row>
    <row r="15" spans="1:31" ht="18" customHeight="1" x14ac:dyDescent="0.25">
      <c r="A15" s="68" t="s">
        <v>17</v>
      </c>
      <c r="B15" s="68"/>
      <c r="C15" s="10"/>
      <c r="D15" s="11"/>
      <c r="E15" s="10"/>
      <c r="F15" s="11"/>
      <c r="G15" s="10"/>
      <c r="H15" s="11"/>
      <c r="I15" s="10"/>
      <c r="J15" s="11"/>
      <c r="K15" s="10"/>
      <c r="L15" s="11"/>
      <c r="M15" s="10"/>
      <c r="N15" s="11"/>
      <c r="O15" s="10"/>
      <c r="P15" s="11"/>
      <c r="Q15" s="12"/>
      <c r="R15" s="11"/>
      <c r="S15" s="12"/>
      <c r="T15" s="11"/>
      <c r="U15" s="12"/>
      <c r="V15" s="11"/>
      <c r="W15" s="12"/>
      <c r="X15" s="11"/>
      <c r="Y15" s="12"/>
      <c r="Z15" s="11"/>
      <c r="AA15" s="12"/>
      <c r="AB15" s="11"/>
      <c r="AC15" s="36">
        <f t="shared" si="0"/>
        <v>0</v>
      </c>
      <c r="AD15" s="37">
        <f t="shared" si="1"/>
        <v>0</v>
      </c>
      <c r="AE15" s="36">
        <f t="shared" si="2"/>
        <v>0</v>
      </c>
    </row>
    <row r="16" spans="1:31" ht="18" customHeight="1" x14ac:dyDescent="0.25">
      <c r="A16" s="68" t="s">
        <v>18</v>
      </c>
      <c r="B16" s="68"/>
      <c r="C16" s="10"/>
      <c r="D16" s="11"/>
      <c r="E16" s="10"/>
      <c r="F16" s="11"/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2"/>
      <c r="R16" s="11"/>
      <c r="S16" s="12"/>
      <c r="T16" s="11"/>
      <c r="U16" s="12"/>
      <c r="V16" s="11"/>
      <c r="W16" s="12"/>
      <c r="X16" s="11"/>
      <c r="Y16" s="12"/>
      <c r="Z16" s="11"/>
      <c r="AA16" s="12"/>
      <c r="AB16" s="11"/>
      <c r="AC16" s="36">
        <f t="shared" si="0"/>
        <v>0</v>
      </c>
      <c r="AD16" s="37">
        <f t="shared" si="1"/>
        <v>0</v>
      </c>
      <c r="AE16" s="36">
        <f t="shared" si="2"/>
        <v>0</v>
      </c>
    </row>
    <row r="17" spans="1:31" ht="18" customHeight="1" x14ac:dyDescent="0.25">
      <c r="A17" s="68" t="s">
        <v>19</v>
      </c>
      <c r="B17" s="68"/>
      <c r="C17" s="10"/>
      <c r="D17" s="11"/>
      <c r="E17" s="10"/>
      <c r="F17" s="11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2"/>
      <c r="R17" s="11"/>
      <c r="S17" s="12"/>
      <c r="T17" s="11"/>
      <c r="U17" s="12"/>
      <c r="V17" s="11"/>
      <c r="W17" s="12"/>
      <c r="X17" s="11"/>
      <c r="Y17" s="12"/>
      <c r="Z17" s="11"/>
      <c r="AA17" s="12"/>
      <c r="AB17" s="11"/>
      <c r="AC17" s="36">
        <f t="shared" si="0"/>
        <v>0</v>
      </c>
      <c r="AD17" s="37">
        <f t="shared" si="1"/>
        <v>0</v>
      </c>
      <c r="AE17" s="36">
        <f t="shared" si="2"/>
        <v>0</v>
      </c>
    </row>
    <row r="18" spans="1:31" ht="18" customHeight="1" x14ac:dyDescent="0.25">
      <c r="A18" s="68" t="s">
        <v>20</v>
      </c>
      <c r="B18" s="68"/>
      <c r="C18" s="10"/>
      <c r="D18" s="11"/>
      <c r="E18" s="10"/>
      <c r="F18" s="11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2"/>
      <c r="R18" s="11"/>
      <c r="S18" s="12"/>
      <c r="T18" s="11"/>
      <c r="U18" s="12"/>
      <c r="V18" s="11"/>
      <c r="W18" s="12"/>
      <c r="X18" s="11"/>
      <c r="Y18" s="12"/>
      <c r="Z18" s="11"/>
      <c r="AA18" s="12"/>
      <c r="AB18" s="11"/>
      <c r="AC18" s="10">
        <f t="shared" si="0"/>
        <v>0</v>
      </c>
      <c r="AD18" s="11">
        <f t="shared" si="1"/>
        <v>0</v>
      </c>
      <c r="AE18" s="10">
        <f t="shared" si="2"/>
        <v>0</v>
      </c>
    </row>
    <row r="19" spans="1:31" ht="18" customHeight="1" x14ac:dyDescent="0.25">
      <c r="A19" s="70" t="s">
        <v>11</v>
      </c>
      <c r="B19" s="70"/>
      <c r="C19" s="13">
        <f>SUM(C5:C18)</f>
        <v>0</v>
      </c>
      <c r="D19" s="13">
        <f t="shared" ref="D19:AD19" si="3">SUM(D5:D18)</f>
        <v>0</v>
      </c>
      <c r="E19" s="13">
        <f t="shared" si="3"/>
        <v>15</v>
      </c>
      <c r="F19" s="13">
        <f t="shared" si="3"/>
        <v>33</v>
      </c>
      <c r="G19" s="13">
        <f t="shared" si="3"/>
        <v>0</v>
      </c>
      <c r="H19" s="13">
        <f t="shared" si="3"/>
        <v>1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0</v>
      </c>
      <c r="N19" s="13">
        <f t="shared" si="3"/>
        <v>0</v>
      </c>
      <c r="O19" s="13">
        <f t="shared" si="3"/>
        <v>0</v>
      </c>
      <c r="P19" s="13">
        <f t="shared" si="3"/>
        <v>0</v>
      </c>
      <c r="Q19" s="13">
        <f t="shared" si="3"/>
        <v>0</v>
      </c>
      <c r="R19" s="13">
        <f t="shared" si="3"/>
        <v>0</v>
      </c>
      <c r="S19" s="13">
        <f t="shared" si="3"/>
        <v>0</v>
      </c>
      <c r="T19" s="13">
        <f t="shared" si="3"/>
        <v>0</v>
      </c>
      <c r="U19" s="13">
        <f t="shared" si="3"/>
        <v>0</v>
      </c>
      <c r="V19" s="13">
        <f t="shared" si="3"/>
        <v>0</v>
      </c>
      <c r="W19" s="13">
        <f t="shared" si="3"/>
        <v>0</v>
      </c>
      <c r="X19" s="13">
        <f t="shared" si="3"/>
        <v>0</v>
      </c>
      <c r="Y19" s="13">
        <f t="shared" ref="Y19" si="4">SUM(Y5:Y18)</f>
        <v>0</v>
      </c>
      <c r="Z19" s="13">
        <f t="shared" ref="Z19" si="5">SUM(Z5:Z18)</f>
        <v>0</v>
      </c>
      <c r="AA19" s="13">
        <f t="shared" ref="AA19" si="6">SUM(AA5:AA18)</f>
        <v>0</v>
      </c>
      <c r="AB19" s="13">
        <f t="shared" ref="AB19" si="7">SUM(AB5:AB18)</f>
        <v>0</v>
      </c>
      <c r="AC19" s="13">
        <f t="shared" si="3"/>
        <v>15</v>
      </c>
      <c r="AD19" s="13">
        <f t="shared" si="3"/>
        <v>34</v>
      </c>
      <c r="AE19" s="13">
        <f>SUM(AE5:AE18)</f>
        <v>49</v>
      </c>
    </row>
    <row r="21" spans="1:31" x14ac:dyDescent="0.25">
      <c r="A21" s="4" t="s">
        <v>21</v>
      </c>
    </row>
    <row r="22" spans="1:31" x14ac:dyDescent="0.25">
      <c r="A22" s="66" t="s">
        <v>187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31" ht="9" customHeight="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1:31" x14ac:dyDescent="0.25">
      <c r="A24" s="67" t="s">
        <v>22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</sheetData>
  <mergeCells count="34">
    <mergeCell ref="A22:S23"/>
    <mergeCell ref="A24:K24"/>
    <mergeCell ref="U3:V3"/>
    <mergeCell ref="W3:X3"/>
    <mergeCell ref="A17:B17"/>
    <mergeCell ref="A18:B18"/>
    <mergeCell ref="A19:B19"/>
    <mergeCell ref="A15:B15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C3:AD3"/>
    <mergeCell ref="AE3:AE4"/>
    <mergeCell ref="AA3:AB3"/>
    <mergeCell ref="A1:AA1"/>
    <mergeCell ref="A3:B4"/>
    <mergeCell ref="C3:D3"/>
    <mergeCell ref="E3:F3"/>
    <mergeCell ref="G3:H3"/>
    <mergeCell ref="I3:J3"/>
    <mergeCell ref="K3:L3"/>
    <mergeCell ref="M3:N3"/>
    <mergeCell ref="O3:P3"/>
    <mergeCell ref="Q3:R3"/>
    <mergeCell ref="Y3:Z3"/>
    <mergeCell ref="S3:T3"/>
  </mergeCells>
  <printOptions horizontalCentered="1"/>
  <pageMargins left="0.11811023622047245" right="0.11811023622047245" top="0.74803149606299213" bottom="0.74803149606299213" header="0.31496062992125984" footer="0.31496062992125984"/>
  <pageSetup paperSize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workbookViewId="0">
      <selection activeCell="E11" sqref="E11:F11"/>
    </sheetView>
  </sheetViews>
  <sheetFormatPr defaultRowHeight="15" x14ac:dyDescent="0.25"/>
  <cols>
    <col min="2" max="2" width="15.140625" customWidth="1"/>
  </cols>
  <sheetData>
    <row r="1" spans="1:13" ht="15" customHeight="1" x14ac:dyDescent="0.25">
      <c r="A1" s="80" t="s">
        <v>97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4" spans="1:13" ht="23.25" customHeight="1" x14ac:dyDescent="0.25">
      <c r="A4" s="73" t="s">
        <v>98</v>
      </c>
      <c r="B4" s="73"/>
      <c r="C4" s="81" t="s">
        <v>99</v>
      </c>
      <c r="D4" s="82"/>
      <c r="E4" s="87" t="s">
        <v>100</v>
      </c>
      <c r="F4" s="88"/>
      <c r="G4" s="87" t="s">
        <v>101</v>
      </c>
      <c r="H4" s="88"/>
      <c r="I4" s="87" t="s">
        <v>102</v>
      </c>
      <c r="J4" s="88"/>
      <c r="K4" s="87" t="s">
        <v>103</v>
      </c>
      <c r="L4" s="88"/>
      <c r="M4" s="65" t="s">
        <v>11</v>
      </c>
    </row>
    <row r="5" spans="1:13" x14ac:dyDescent="0.25">
      <c r="A5" s="73"/>
      <c r="B5" s="73"/>
      <c r="C5" s="83"/>
      <c r="D5" s="84"/>
      <c r="E5" s="89"/>
      <c r="F5" s="90"/>
      <c r="G5" s="89"/>
      <c r="H5" s="90"/>
      <c r="I5" s="89"/>
      <c r="J5" s="90"/>
      <c r="K5" s="89"/>
      <c r="L5" s="90"/>
      <c r="M5" s="65"/>
    </row>
    <row r="6" spans="1:13" ht="18" customHeight="1" x14ac:dyDescent="0.25">
      <c r="A6" s="68" t="s">
        <v>12</v>
      </c>
      <c r="B6" s="68"/>
      <c r="C6" s="85"/>
      <c r="D6" s="86"/>
      <c r="E6" s="85"/>
      <c r="F6" s="86"/>
      <c r="G6" s="85"/>
      <c r="H6" s="86"/>
      <c r="I6" s="91"/>
      <c r="J6" s="92"/>
      <c r="K6" s="85"/>
      <c r="L6" s="86"/>
      <c r="M6" s="36">
        <f>SUM(C6:L6)</f>
        <v>0</v>
      </c>
    </row>
    <row r="7" spans="1:13" ht="18" customHeight="1" x14ac:dyDescent="0.25">
      <c r="A7" s="68" t="s">
        <v>186</v>
      </c>
      <c r="B7" s="68"/>
      <c r="C7" s="85"/>
      <c r="D7" s="86"/>
      <c r="E7" s="85"/>
      <c r="F7" s="86"/>
      <c r="G7" s="85"/>
      <c r="H7" s="86"/>
      <c r="I7" s="85"/>
      <c r="J7" s="86"/>
      <c r="K7" s="85"/>
      <c r="L7" s="86"/>
      <c r="M7" s="36">
        <f t="shared" ref="M7:M19" si="0">SUM(C7:L7)</f>
        <v>0</v>
      </c>
    </row>
    <row r="8" spans="1:13" ht="18" customHeight="1" x14ac:dyDescent="0.25">
      <c r="A8" s="68" t="s">
        <v>13</v>
      </c>
      <c r="B8" s="68"/>
      <c r="C8" s="85"/>
      <c r="D8" s="86"/>
      <c r="E8" s="85"/>
      <c r="F8" s="86"/>
      <c r="G8" s="85"/>
      <c r="H8" s="86"/>
      <c r="I8" s="85"/>
      <c r="J8" s="86"/>
      <c r="K8" s="85"/>
      <c r="L8" s="86"/>
      <c r="M8" s="36">
        <f t="shared" si="0"/>
        <v>0</v>
      </c>
    </row>
    <row r="9" spans="1:13" ht="18" customHeight="1" x14ac:dyDescent="0.25">
      <c r="A9" s="68" t="s">
        <v>14</v>
      </c>
      <c r="B9" s="68"/>
      <c r="C9" s="85"/>
      <c r="D9" s="86"/>
      <c r="E9" s="85"/>
      <c r="F9" s="86"/>
      <c r="G9" s="85"/>
      <c r="H9" s="86"/>
      <c r="I9" s="85"/>
      <c r="J9" s="86"/>
      <c r="K9" s="85"/>
      <c r="L9" s="86"/>
      <c r="M9" s="36">
        <f t="shared" si="0"/>
        <v>0</v>
      </c>
    </row>
    <row r="10" spans="1:13" ht="18" customHeight="1" x14ac:dyDescent="0.25">
      <c r="A10" s="71" t="s">
        <v>23</v>
      </c>
      <c r="B10" s="72"/>
      <c r="C10" s="85"/>
      <c r="D10" s="86"/>
      <c r="E10" s="85"/>
      <c r="F10" s="86"/>
      <c r="G10" s="85"/>
      <c r="H10" s="86"/>
      <c r="I10" s="85"/>
      <c r="J10" s="86"/>
      <c r="K10" s="85"/>
      <c r="L10" s="86"/>
      <c r="M10" s="36">
        <f t="shared" si="0"/>
        <v>0</v>
      </c>
    </row>
    <row r="11" spans="1:13" ht="18" customHeight="1" x14ac:dyDescent="0.25">
      <c r="A11" s="71" t="s">
        <v>24</v>
      </c>
      <c r="B11" s="72"/>
      <c r="C11" s="85"/>
      <c r="D11" s="86"/>
      <c r="E11" s="85"/>
      <c r="F11" s="86"/>
      <c r="G11" s="85"/>
      <c r="H11" s="86"/>
      <c r="I11" s="85"/>
      <c r="J11" s="86"/>
      <c r="K11" s="85"/>
      <c r="L11" s="86"/>
      <c r="M11" s="36">
        <f t="shared" si="0"/>
        <v>0</v>
      </c>
    </row>
    <row r="12" spans="1:13" ht="18" customHeight="1" x14ac:dyDescent="0.25">
      <c r="A12" s="68" t="s">
        <v>15</v>
      </c>
      <c r="B12" s="68"/>
      <c r="C12" s="85"/>
      <c r="D12" s="86"/>
      <c r="E12" s="85"/>
      <c r="F12" s="86"/>
      <c r="G12" s="85"/>
      <c r="H12" s="86"/>
      <c r="I12" s="85"/>
      <c r="J12" s="86"/>
      <c r="K12" s="85"/>
      <c r="L12" s="86"/>
      <c r="M12" s="36">
        <f t="shared" si="0"/>
        <v>0</v>
      </c>
    </row>
    <row r="13" spans="1:13" ht="18" customHeight="1" x14ac:dyDescent="0.25">
      <c r="A13" s="71" t="s">
        <v>25</v>
      </c>
      <c r="B13" s="72"/>
      <c r="C13" s="85"/>
      <c r="D13" s="86"/>
      <c r="E13" s="85"/>
      <c r="F13" s="86"/>
      <c r="G13" s="85"/>
      <c r="H13" s="86"/>
      <c r="I13" s="85"/>
      <c r="J13" s="86"/>
      <c r="K13" s="85"/>
      <c r="L13" s="86"/>
      <c r="M13" s="36">
        <f t="shared" si="0"/>
        <v>0</v>
      </c>
    </row>
    <row r="14" spans="1:13" ht="18" customHeight="1" x14ac:dyDescent="0.25">
      <c r="A14" s="71" t="s">
        <v>26</v>
      </c>
      <c r="B14" s="72"/>
      <c r="C14" s="85"/>
      <c r="D14" s="86"/>
      <c r="E14" s="85"/>
      <c r="F14" s="86"/>
      <c r="G14" s="85"/>
      <c r="H14" s="86"/>
      <c r="I14" s="85"/>
      <c r="J14" s="86"/>
      <c r="K14" s="85"/>
      <c r="L14" s="86"/>
      <c r="M14" s="36">
        <f t="shared" si="0"/>
        <v>0</v>
      </c>
    </row>
    <row r="15" spans="1:13" ht="18" customHeight="1" x14ac:dyDescent="0.25">
      <c r="A15" s="68" t="s">
        <v>16</v>
      </c>
      <c r="B15" s="68"/>
      <c r="C15" s="85"/>
      <c r="D15" s="86"/>
      <c r="E15" s="85"/>
      <c r="F15" s="86"/>
      <c r="G15" s="85"/>
      <c r="H15" s="86"/>
      <c r="I15" s="85"/>
      <c r="J15" s="86"/>
      <c r="K15" s="85"/>
      <c r="L15" s="86"/>
      <c r="M15" s="36">
        <f t="shared" si="0"/>
        <v>0</v>
      </c>
    </row>
    <row r="16" spans="1:13" ht="18" customHeight="1" x14ac:dyDescent="0.25">
      <c r="A16" s="68" t="s">
        <v>17</v>
      </c>
      <c r="B16" s="68"/>
      <c r="C16" s="85"/>
      <c r="D16" s="86"/>
      <c r="E16" s="85"/>
      <c r="F16" s="86"/>
      <c r="G16" s="85"/>
      <c r="H16" s="86"/>
      <c r="I16" s="85"/>
      <c r="J16" s="86"/>
      <c r="K16" s="85"/>
      <c r="L16" s="86"/>
      <c r="M16" s="36">
        <f t="shared" si="0"/>
        <v>0</v>
      </c>
    </row>
    <row r="17" spans="1:13" ht="18" customHeight="1" x14ac:dyDescent="0.25">
      <c r="A17" s="68" t="s">
        <v>18</v>
      </c>
      <c r="B17" s="68"/>
      <c r="C17" s="85"/>
      <c r="D17" s="86"/>
      <c r="E17" s="85"/>
      <c r="F17" s="86"/>
      <c r="G17" s="85"/>
      <c r="H17" s="86"/>
      <c r="I17" s="85"/>
      <c r="J17" s="86"/>
      <c r="K17" s="85"/>
      <c r="L17" s="86"/>
      <c r="M17" s="36">
        <f t="shared" si="0"/>
        <v>0</v>
      </c>
    </row>
    <row r="18" spans="1:13" ht="18" customHeight="1" x14ac:dyDescent="0.25">
      <c r="A18" s="68" t="s">
        <v>19</v>
      </c>
      <c r="B18" s="68"/>
      <c r="C18" s="85"/>
      <c r="D18" s="86"/>
      <c r="E18" s="85"/>
      <c r="F18" s="86"/>
      <c r="G18" s="85"/>
      <c r="H18" s="86"/>
      <c r="I18" s="85"/>
      <c r="J18" s="86"/>
      <c r="K18" s="85"/>
      <c r="L18" s="86"/>
      <c r="M18" s="36">
        <f t="shared" si="0"/>
        <v>0</v>
      </c>
    </row>
    <row r="19" spans="1:13" ht="18" customHeight="1" x14ac:dyDescent="0.25">
      <c r="A19" s="68" t="s">
        <v>20</v>
      </c>
      <c r="B19" s="68"/>
      <c r="C19" s="85"/>
      <c r="D19" s="86"/>
      <c r="E19" s="85"/>
      <c r="F19" s="86"/>
      <c r="G19" s="85"/>
      <c r="H19" s="86"/>
      <c r="I19" s="85"/>
      <c r="J19" s="86"/>
      <c r="K19" s="85"/>
      <c r="L19" s="86"/>
      <c r="M19" s="36">
        <f t="shared" si="0"/>
        <v>0</v>
      </c>
    </row>
    <row r="20" spans="1:13" ht="18" customHeight="1" x14ac:dyDescent="0.25">
      <c r="A20" s="70" t="s">
        <v>11</v>
      </c>
      <c r="B20" s="70"/>
      <c r="C20" s="93">
        <f>SUM(C6:D19)</f>
        <v>0</v>
      </c>
      <c r="D20" s="94"/>
      <c r="E20" s="93">
        <f t="shared" ref="E20" si="1">SUM(E6:F19)</f>
        <v>0</v>
      </c>
      <c r="F20" s="94"/>
      <c r="G20" s="93">
        <f t="shared" ref="G20" si="2">SUM(G6:H19)</f>
        <v>0</v>
      </c>
      <c r="H20" s="94"/>
      <c r="I20" s="93">
        <f t="shared" ref="I20" si="3">SUM(I6:J19)</f>
        <v>0</v>
      </c>
      <c r="J20" s="94"/>
      <c r="K20" s="93">
        <f t="shared" ref="K20" si="4">SUM(K6:L19)</f>
        <v>0</v>
      </c>
      <c r="L20" s="94"/>
      <c r="M20" s="13">
        <f>SUM(C20:L20)</f>
        <v>0</v>
      </c>
    </row>
    <row r="22" spans="1:13" x14ac:dyDescent="0.25">
      <c r="A22" s="4" t="s">
        <v>21</v>
      </c>
    </row>
    <row r="23" spans="1:13" x14ac:dyDescent="0.25">
      <c r="A23" s="66" t="s">
        <v>187</v>
      </c>
      <c r="B23" s="66"/>
      <c r="C23" s="66"/>
      <c r="D23" s="66"/>
      <c r="E23" s="66"/>
      <c r="F23" s="66"/>
      <c r="G23" s="66"/>
      <c r="H23" s="66"/>
    </row>
    <row r="24" spans="1:13" ht="19.5" customHeight="1" x14ac:dyDescent="0.25">
      <c r="A24" s="66"/>
      <c r="B24" s="66"/>
      <c r="C24" s="66"/>
      <c r="D24" s="66"/>
      <c r="E24" s="66"/>
      <c r="F24" s="66"/>
      <c r="G24" s="66"/>
      <c r="H24" s="66"/>
    </row>
    <row r="25" spans="1:13" x14ac:dyDescent="0.25">
      <c r="A25" s="67" t="s">
        <v>22</v>
      </c>
      <c r="B25" s="67"/>
      <c r="C25" s="67"/>
      <c r="D25" s="67"/>
      <c r="E25" s="67"/>
      <c r="F25" s="67"/>
      <c r="G25" s="67"/>
      <c r="H25" s="67"/>
    </row>
  </sheetData>
  <mergeCells count="100">
    <mergeCell ref="A1:M2"/>
    <mergeCell ref="K19:L19"/>
    <mergeCell ref="C20:D20"/>
    <mergeCell ref="E20:F20"/>
    <mergeCell ref="G20:H20"/>
    <mergeCell ref="I20:J20"/>
    <mergeCell ref="K20:L20"/>
    <mergeCell ref="K13:L13"/>
    <mergeCell ref="K14:L14"/>
    <mergeCell ref="K15:L15"/>
    <mergeCell ref="K16:L16"/>
    <mergeCell ref="K17:L17"/>
    <mergeCell ref="K18:L18"/>
    <mergeCell ref="I16:J16"/>
    <mergeCell ref="I17:J17"/>
    <mergeCell ref="I18:J18"/>
    <mergeCell ref="I19:J19"/>
    <mergeCell ref="K7:L7"/>
    <mergeCell ref="K8:L8"/>
    <mergeCell ref="K9:L9"/>
    <mergeCell ref="K10:L10"/>
    <mergeCell ref="K11:L11"/>
    <mergeCell ref="K12:L12"/>
    <mergeCell ref="G12:H12"/>
    <mergeCell ref="G19:H19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G13:H13"/>
    <mergeCell ref="G14:H14"/>
    <mergeCell ref="G15:H15"/>
    <mergeCell ref="G16:H16"/>
    <mergeCell ref="G17:H17"/>
    <mergeCell ref="G7:H7"/>
    <mergeCell ref="G8:H8"/>
    <mergeCell ref="G9:H9"/>
    <mergeCell ref="G10:H10"/>
    <mergeCell ref="G11:H11"/>
    <mergeCell ref="C16:D16"/>
    <mergeCell ref="C17:D17"/>
    <mergeCell ref="C18:D18"/>
    <mergeCell ref="E16:F16"/>
    <mergeCell ref="E17:F17"/>
    <mergeCell ref="E18:F18"/>
    <mergeCell ref="E12:F12"/>
    <mergeCell ref="E13:F13"/>
    <mergeCell ref="E14:F14"/>
    <mergeCell ref="E15:F15"/>
    <mergeCell ref="C13:D13"/>
    <mergeCell ref="C14:D14"/>
    <mergeCell ref="C15:D15"/>
    <mergeCell ref="E7:F7"/>
    <mergeCell ref="E8:F8"/>
    <mergeCell ref="E9:F9"/>
    <mergeCell ref="E10:F10"/>
    <mergeCell ref="E11:F11"/>
    <mergeCell ref="C7:D7"/>
    <mergeCell ref="C8:D8"/>
    <mergeCell ref="C9:D9"/>
    <mergeCell ref="C10:D10"/>
    <mergeCell ref="C11:D11"/>
    <mergeCell ref="E4:F5"/>
    <mergeCell ref="G4:H5"/>
    <mergeCell ref="I4:J5"/>
    <mergeCell ref="K4:L5"/>
    <mergeCell ref="C6:D6"/>
    <mergeCell ref="E6:F6"/>
    <mergeCell ref="G6:H6"/>
    <mergeCell ref="I6:J6"/>
    <mergeCell ref="K6:L6"/>
    <mergeCell ref="A18:B18"/>
    <mergeCell ref="A19:B19"/>
    <mergeCell ref="A20:B20"/>
    <mergeCell ref="A23:H24"/>
    <mergeCell ref="A25:H25"/>
    <mergeCell ref="C19:D19"/>
    <mergeCell ref="E19:F19"/>
    <mergeCell ref="G18:H18"/>
    <mergeCell ref="A4:B5"/>
    <mergeCell ref="M4:M5"/>
    <mergeCell ref="C4:D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C12:D12"/>
  </mergeCells>
  <printOptions horizontalCentered="1"/>
  <pageMargins left="0.31496062992125984" right="0.31496062992125984" top="0.74803149606299213" bottom="0.74803149606299213" header="0.31496062992125984" footer="0.31496062992125984"/>
  <pageSetup paperSize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J13" sqref="J13"/>
    </sheetView>
  </sheetViews>
  <sheetFormatPr defaultRowHeight="15" x14ac:dyDescent="0.25"/>
  <cols>
    <col min="2" max="2" width="14.42578125" customWidth="1"/>
    <col min="3" max="14" width="8.7109375" customWidth="1"/>
  </cols>
  <sheetData>
    <row r="1" spans="1:15" x14ac:dyDescent="0.25">
      <c r="A1" s="80" t="s">
        <v>104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48.75" customHeight="1" x14ac:dyDescent="0.25">
      <c r="A3" s="73" t="s">
        <v>105</v>
      </c>
      <c r="B3" s="73"/>
      <c r="C3" s="65" t="s">
        <v>189</v>
      </c>
      <c r="D3" s="65"/>
      <c r="E3" s="65" t="s">
        <v>106</v>
      </c>
      <c r="F3" s="65"/>
      <c r="G3" s="65" t="s">
        <v>107</v>
      </c>
      <c r="H3" s="65"/>
      <c r="I3" s="65" t="s">
        <v>68</v>
      </c>
      <c r="J3" s="65"/>
      <c r="K3" s="65" t="s">
        <v>108</v>
      </c>
      <c r="L3" s="65"/>
      <c r="M3" s="65" t="s">
        <v>11</v>
      </c>
      <c r="N3" s="65"/>
      <c r="O3" s="65" t="s">
        <v>11</v>
      </c>
    </row>
    <row r="4" spans="1:15" ht="27.75" customHeight="1" x14ac:dyDescent="0.25">
      <c r="A4" s="73"/>
      <c r="B4" s="73"/>
      <c r="C4" s="6" t="s">
        <v>3</v>
      </c>
      <c r="D4" s="6" t="s">
        <v>4</v>
      </c>
      <c r="E4" s="6" t="s">
        <v>3</v>
      </c>
      <c r="F4" s="6" t="s">
        <v>4</v>
      </c>
      <c r="G4" s="6" t="s">
        <v>3</v>
      </c>
      <c r="H4" s="6" t="s">
        <v>4</v>
      </c>
      <c r="I4" s="6" t="s">
        <v>3</v>
      </c>
      <c r="J4" s="6" t="s">
        <v>4</v>
      </c>
      <c r="K4" s="6" t="s">
        <v>3</v>
      </c>
      <c r="L4" s="6" t="s">
        <v>4</v>
      </c>
      <c r="M4" s="6" t="s">
        <v>3</v>
      </c>
      <c r="N4" s="6" t="s">
        <v>4</v>
      </c>
      <c r="O4" s="65"/>
    </row>
    <row r="5" spans="1:15" ht="18" customHeight="1" x14ac:dyDescent="0.25">
      <c r="A5" s="68" t="s">
        <v>12</v>
      </c>
      <c r="B5" s="68"/>
      <c r="C5" s="10"/>
      <c r="D5" s="11"/>
      <c r="E5" s="10"/>
      <c r="F5" s="11"/>
      <c r="G5" s="10"/>
      <c r="H5" s="11"/>
      <c r="I5" s="10"/>
      <c r="J5" s="11"/>
      <c r="K5" s="10"/>
      <c r="L5" s="11"/>
      <c r="M5" s="36">
        <f>SUM(C5,E5,G5,I5,K5)</f>
        <v>0</v>
      </c>
      <c r="N5" s="37">
        <f>SUM(D5,F5,H5,J5,L5)</f>
        <v>0</v>
      </c>
      <c r="O5" s="36">
        <f>SUM(M5:N5)</f>
        <v>0</v>
      </c>
    </row>
    <row r="6" spans="1:15" ht="18" customHeight="1" x14ac:dyDescent="0.25">
      <c r="A6" s="68" t="s">
        <v>186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36">
        <f t="shared" ref="M6:M18" si="0">SUM(C6,E6,G6,I6,K6)</f>
        <v>0</v>
      </c>
      <c r="N6" s="37">
        <f t="shared" ref="N6:N18" si="1">SUM(D6,F6,H6,J6,L6)</f>
        <v>0</v>
      </c>
      <c r="O6" s="36">
        <f t="shared" ref="O6:O18" si="2">SUM(M6:N6)</f>
        <v>0</v>
      </c>
    </row>
    <row r="7" spans="1:15" ht="18" customHeight="1" x14ac:dyDescent="0.25">
      <c r="A7" s="68" t="s">
        <v>13</v>
      </c>
      <c r="B7" s="68"/>
      <c r="C7" s="36"/>
      <c r="D7" s="37"/>
      <c r="E7" s="52">
        <v>69</v>
      </c>
      <c r="F7" s="53">
        <v>106</v>
      </c>
      <c r="G7" s="52"/>
      <c r="H7" s="53"/>
      <c r="I7" s="52"/>
      <c r="J7" s="53"/>
      <c r="K7" s="52"/>
      <c r="L7" s="53"/>
      <c r="M7" s="52">
        <v>69</v>
      </c>
      <c r="N7" s="53">
        <v>106</v>
      </c>
      <c r="O7" s="52">
        <v>175</v>
      </c>
    </row>
    <row r="8" spans="1:15" ht="18" customHeight="1" x14ac:dyDescent="0.25">
      <c r="A8" s="68" t="s">
        <v>14</v>
      </c>
      <c r="B8" s="68"/>
      <c r="C8" s="10"/>
      <c r="D8" s="11"/>
      <c r="E8" s="36"/>
      <c r="F8" s="37"/>
      <c r="G8" s="36"/>
      <c r="H8" s="37"/>
      <c r="I8" s="36"/>
      <c r="J8" s="37"/>
      <c r="K8" s="36"/>
      <c r="L8" s="37"/>
      <c r="M8" s="36">
        <v>0</v>
      </c>
      <c r="N8" s="37">
        <v>0</v>
      </c>
      <c r="O8" s="36">
        <v>0</v>
      </c>
    </row>
    <row r="9" spans="1:15" ht="18" customHeight="1" x14ac:dyDescent="0.25">
      <c r="A9" s="71" t="s">
        <v>23</v>
      </c>
      <c r="B9" s="72"/>
      <c r="C9" s="10"/>
      <c r="D9" s="11"/>
      <c r="E9" s="36"/>
      <c r="F9" s="37"/>
      <c r="G9" s="36"/>
      <c r="H9" s="37"/>
      <c r="I9" s="36"/>
      <c r="J9" s="37"/>
      <c r="K9" s="36"/>
      <c r="L9" s="37"/>
      <c r="M9" s="36">
        <f t="shared" si="0"/>
        <v>0</v>
      </c>
      <c r="N9" s="37">
        <f t="shared" si="1"/>
        <v>0</v>
      </c>
      <c r="O9" s="36">
        <f t="shared" si="2"/>
        <v>0</v>
      </c>
    </row>
    <row r="10" spans="1:15" ht="18" customHeight="1" x14ac:dyDescent="0.25">
      <c r="A10" s="71" t="s">
        <v>24</v>
      </c>
      <c r="B10" s="72"/>
      <c r="C10" s="10"/>
      <c r="D10" s="11"/>
      <c r="E10" s="36"/>
      <c r="F10" s="37"/>
      <c r="G10" s="36"/>
      <c r="H10" s="37"/>
      <c r="I10" s="36"/>
      <c r="J10" s="37"/>
      <c r="K10" s="36"/>
      <c r="L10" s="37"/>
      <c r="M10" s="36">
        <f t="shared" si="0"/>
        <v>0</v>
      </c>
      <c r="N10" s="37">
        <f t="shared" si="1"/>
        <v>0</v>
      </c>
      <c r="O10" s="36">
        <f t="shared" si="2"/>
        <v>0</v>
      </c>
    </row>
    <row r="11" spans="1:15" ht="18" customHeight="1" x14ac:dyDescent="0.25">
      <c r="A11" s="68" t="s">
        <v>15</v>
      </c>
      <c r="B11" s="68"/>
      <c r="C11" s="10"/>
      <c r="D11" s="11"/>
      <c r="E11" s="36"/>
      <c r="F11" s="37"/>
      <c r="G11" s="36"/>
      <c r="H11" s="37"/>
      <c r="I11" s="36"/>
      <c r="J11" s="37"/>
      <c r="K11" s="36"/>
      <c r="L11" s="37"/>
      <c r="M11" s="36">
        <f t="shared" si="0"/>
        <v>0</v>
      </c>
      <c r="N11" s="37">
        <f t="shared" si="1"/>
        <v>0</v>
      </c>
      <c r="O11" s="36">
        <f t="shared" si="2"/>
        <v>0</v>
      </c>
    </row>
    <row r="12" spans="1:15" ht="18" customHeight="1" x14ac:dyDescent="0.25">
      <c r="A12" s="71" t="s">
        <v>25</v>
      </c>
      <c r="B12" s="72"/>
      <c r="C12" s="10"/>
      <c r="D12" s="11"/>
      <c r="E12" s="36"/>
      <c r="F12" s="37"/>
      <c r="G12" s="36"/>
      <c r="H12" s="37"/>
      <c r="I12" s="36"/>
      <c r="J12" s="37"/>
      <c r="K12" s="36"/>
      <c r="L12" s="37"/>
      <c r="M12" s="36">
        <f t="shared" si="0"/>
        <v>0</v>
      </c>
      <c r="N12" s="37">
        <f t="shared" si="1"/>
        <v>0</v>
      </c>
      <c r="O12" s="36">
        <f t="shared" si="2"/>
        <v>0</v>
      </c>
    </row>
    <row r="13" spans="1:15" ht="18" customHeight="1" x14ac:dyDescent="0.25">
      <c r="A13" s="71" t="s">
        <v>26</v>
      </c>
      <c r="B13" s="72"/>
      <c r="C13" s="10"/>
      <c r="D13" s="11"/>
      <c r="E13" s="36"/>
      <c r="F13" s="37"/>
      <c r="G13" s="36"/>
      <c r="H13" s="37"/>
      <c r="I13" s="36"/>
      <c r="J13" s="37"/>
      <c r="K13" s="36"/>
      <c r="L13" s="37"/>
      <c r="M13" s="36">
        <f t="shared" si="0"/>
        <v>0</v>
      </c>
      <c r="N13" s="37">
        <f t="shared" si="1"/>
        <v>0</v>
      </c>
      <c r="O13" s="36">
        <f t="shared" si="2"/>
        <v>0</v>
      </c>
    </row>
    <row r="14" spans="1:15" ht="18" customHeight="1" x14ac:dyDescent="0.25">
      <c r="A14" s="68" t="s">
        <v>16</v>
      </c>
      <c r="B14" s="68"/>
      <c r="C14" s="10"/>
      <c r="D14" s="11"/>
      <c r="E14" s="36"/>
      <c r="F14" s="37"/>
      <c r="G14" s="36"/>
      <c r="H14" s="37"/>
      <c r="I14" s="36"/>
      <c r="J14" s="37"/>
      <c r="K14" s="36"/>
      <c r="L14" s="37"/>
      <c r="M14" s="36">
        <f t="shared" si="0"/>
        <v>0</v>
      </c>
      <c r="N14" s="37">
        <f t="shared" si="1"/>
        <v>0</v>
      </c>
      <c r="O14" s="36">
        <f t="shared" si="2"/>
        <v>0</v>
      </c>
    </row>
    <row r="15" spans="1:15" ht="18" customHeight="1" x14ac:dyDescent="0.25">
      <c r="A15" s="68" t="s">
        <v>17</v>
      </c>
      <c r="B15" s="68"/>
      <c r="C15" s="10"/>
      <c r="D15" s="11"/>
      <c r="E15" s="36"/>
      <c r="F15" s="37"/>
      <c r="G15" s="36"/>
      <c r="H15" s="37"/>
      <c r="I15" s="36"/>
      <c r="J15" s="37"/>
      <c r="K15" s="36"/>
      <c r="L15" s="37"/>
      <c r="M15" s="36">
        <f t="shared" si="0"/>
        <v>0</v>
      </c>
      <c r="N15" s="37">
        <f t="shared" si="1"/>
        <v>0</v>
      </c>
      <c r="O15" s="36">
        <f t="shared" si="2"/>
        <v>0</v>
      </c>
    </row>
    <row r="16" spans="1:15" ht="18" customHeight="1" x14ac:dyDescent="0.25">
      <c r="A16" s="68" t="s">
        <v>18</v>
      </c>
      <c r="B16" s="68"/>
      <c r="C16" s="10"/>
      <c r="D16" s="11"/>
      <c r="E16" s="36"/>
      <c r="F16" s="37"/>
      <c r="G16" s="36"/>
      <c r="H16" s="37"/>
      <c r="I16" s="36"/>
      <c r="J16" s="37"/>
      <c r="K16" s="36"/>
      <c r="L16" s="37"/>
      <c r="M16" s="36">
        <f t="shared" si="0"/>
        <v>0</v>
      </c>
      <c r="N16" s="37">
        <f t="shared" si="1"/>
        <v>0</v>
      </c>
      <c r="O16" s="36">
        <f t="shared" si="2"/>
        <v>0</v>
      </c>
    </row>
    <row r="17" spans="1:15" ht="18" customHeight="1" x14ac:dyDescent="0.25">
      <c r="A17" s="68" t="s">
        <v>19</v>
      </c>
      <c r="B17" s="68"/>
      <c r="C17" s="10"/>
      <c r="D17" s="11"/>
      <c r="E17" s="36"/>
      <c r="F17" s="37"/>
      <c r="G17" s="36"/>
      <c r="H17" s="37"/>
      <c r="I17" s="36"/>
      <c r="J17" s="37"/>
      <c r="K17" s="36"/>
      <c r="L17" s="37"/>
      <c r="M17" s="36">
        <f t="shared" si="0"/>
        <v>0</v>
      </c>
      <c r="N17" s="37">
        <f t="shared" si="1"/>
        <v>0</v>
      </c>
      <c r="O17" s="36">
        <f t="shared" si="2"/>
        <v>0</v>
      </c>
    </row>
    <row r="18" spans="1:15" ht="18" customHeight="1" x14ac:dyDescent="0.25">
      <c r="A18" s="68" t="s">
        <v>20</v>
      </c>
      <c r="B18" s="68"/>
      <c r="C18" s="10"/>
      <c r="D18" s="11"/>
      <c r="E18" s="36"/>
      <c r="F18" s="37"/>
      <c r="G18" s="36"/>
      <c r="H18" s="37"/>
      <c r="I18" s="36"/>
      <c r="J18" s="37"/>
      <c r="K18" s="36"/>
      <c r="L18" s="37"/>
      <c r="M18" s="36">
        <f t="shared" si="0"/>
        <v>0</v>
      </c>
      <c r="N18" s="37">
        <f t="shared" si="1"/>
        <v>0</v>
      </c>
      <c r="O18" s="36">
        <f t="shared" si="2"/>
        <v>0</v>
      </c>
    </row>
    <row r="19" spans="1:15" x14ac:dyDescent="0.25">
      <c r="A19" s="70" t="s">
        <v>11</v>
      </c>
      <c r="B19" s="70"/>
      <c r="C19" s="13">
        <f>SUM(C5:C18)</f>
        <v>0</v>
      </c>
      <c r="D19" s="13">
        <f t="shared" ref="D19:N19" si="3">SUM(D5:D18)</f>
        <v>0</v>
      </c>
      <c r="E19" s="13">
        <f t="shared" si="3"/>
        <v>69</v>
      </c>
      <c r="F19" s="13">
        <f t="shared" si="3"/>
        <v>106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>
        <f t="shared" si="3"/>
        <v>0</v>
      </c>
      <c r="K19" s="13">
        <f t="shared" si="3"/>
        <v>0</v>
      </c>
      <c r="L19" s="13">
        <f t="shared" si="3"/>
        <v>0</v>
      </c>
      <c r="M19" s="13">
        <f t="shared" si="3"/>
        <v>69</v>
      </c>
      <c r="N19" s="13">
        <f t="shared" si="3"/>
        <v>106</v>
      </c>
      <c r="O19" s="13">
        <f>SUM(O5:O18)</f>
        <v>175</v>
      </c>
    </row>
    <row r="21" spans="1:15" x14ac:dyDescent="0.25">
      <c r="A21" s="4" t="s">
        <v>21</v>
      </c>
    </row>
    <row r="22" spans="1:15" s="15" customFormat="1" x14ac:dyDescent="0.25">
      <c r="A22" s="1" t="s">
        <v>109</v>
      </c>
    </row>
    <row r="23" spans="1:15" x14ac:dyDescent="0.25">
      <c r="A23" s="66" t="s">
        <v>187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5" ht="17.25" customHeight="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5" x14ac:dyDescent="0.25">
      <c r="A25" s="67" t="s">
        <v>22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</sheetData>
  <mergeCells count="26">
    <mergeCell ref="A9:B9"/>
    <mergeCell ref="A1:O2"/>
    <mergeCell ref="A3:B4"/>
    <mergeCell ref="C3:D3"/>
    <mergeCell ref="E3:F3"/>
    <mergeCell ref="G3:H3"/>
    <mergeCell ref="I3:J3"/>
    <mergeCell ref="K3:L3"/>
    <mergeCell ref="M3:N3"/>
    <mergeCell ref="O3:O4"/>
    <mergeCell ref="A5:B5"/>
    <mergeCell ref="A6:B6"/>
    <mergeCell ref="A7:B7"/>
    <mergeCell ref="A8:B8"/>
    <mergeCell ref="A25:K2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3:L24"/>
  </mergeCells>
  <printOptions horizontalCentered="1"/>
  <pageMargins left="0.31496062992125984" right="0.31496062992125984" top="0.74803149606299213" bottom="0.74803149606299213" header="0.31496062992125984" footer="0.31496062992125984"/>
  <pageSetup paperSize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workbookViewId="0">
      <selection activeCell="Q12" sqref="Q12"/>
    </sheetView>
  </sheetViews>
  <sheetFormatPr defaultRowHeight="15" x14ac:dyDescent="0.25"/>
  <cols>
    <col min="2" max="2" width="14.28515625" customWidth="1"/>
    <col min="3" max="24" width="4.7109375" customWidth="1"/>
    <col min="25" max="25" width="6.140625" customWidth="1"/>
  </cols>
  <sheetData>
    <row r="1" spans="1:25" ht="15" customHeight="1" x14ac:dyDescent="0.25">
      <c r="A1" s="80" t="s">
        <v>131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36" customHeight="1" x14ac:dyDescent="0.25">
      <c r="A3" s="73" t="s">
        <v>66</v>
      </c>
      <c r="B3" s="73"/>
      <c r="C3" s="65" t="s">
        <v>110</v>
      </c>
      <c r="D3" s="65"/>
      <c r="E3" s="65" t="s">
        <v>111</v>
      </c>
      <c r="F3" s="65"/>
      <c r="G3" s="65" t="s">
        <v>112</v>
      </c>
      <c r="H3" s="65"/>
      <c r="I3" s="65" t="s">
        <v>113</v>
      </c>
      <c r="J3" s="65"/>
      <c r="K3" s="65" t="s">
        <v>114</v>
      </c>
      <c r="L3" s="65"/>
      <c r="M3" s="65" t="s">
        <v>115</v>
      </c>
      <c r="N3" s="65"/>
      <c r="O3" s="65" t="s">
        <v>177</v>
      </c>
      <c r="P3" s="65"/>
      <c r="Q3" s="65" t="s">
        <v>178</v>
      </c>
      <c r="R3" s="65"/>
      <c r="S3" s="65" t="s">
        <v>180</v>
      </c>
      <c r="T3" s="65"/>
      <c r="U3" s="65" t="s">
        <v>116</v>
      </c>
      <c r="V3" s="65"/>
      <c r="W3" s="65" t="s">
        <v>11</v>
      </c>
      <c r="X3" s="65"/>
      <c r="Y3" s="65" t="s">
        <v>11</v>
      </c>
    </row>
    <row r="4" spans="1:25" x14ac:dyDescent="0.25">
      <c r="A4" s="73"/>
      <c r="B4" s="73"/>
      <c r="C4" s="6" t="s">
        <v>3</v>
      </c>
      <c r="D4" s="6" t="s">
        <v>4</v>
      </c>
      <c r="E4" s="6" t="s">
        <v>3</v>
      </c>
      <c r="F4" s="6" t="s">
        <v>4</v>
      </c>
      <c r="G4" s="6" t="s">
        <v>3</v>
      </c>
      <c r="H4" s="6" t="s">
        <v>4</v>
      </c>
      <c r="I4" s="6" t="s">
        <v>3</v>
      </c>
      <c r="J4" s="6" t="s">
        <v>4</v>
      </c>
      <c r="K4" s="6" t="s">
        <v>3</v>
      </c>
      <c r="L4" s="6" t="s">
        <v>4</v>
      </c>
      <c r="M4" s="6" t="s">
        <v>3</v>
      </c>
      <c r="N4" s="6" t="s">
        <v>4</v>
      </c>
      <c r="O4" s="14" t="s">
        <v>3</v>
      </c>
      <c r="P4" s="14" t="s">
        <v>4</v>
      </c>
      <c r="Q4" s="14" t="s">
        <v>3</v>
      </c>
      <c r="R4" s="14" t="s">
        <v>4</v>
      </c>
      <c r="S4" s="14" t="s">
        <v>3</v>
      </c>
      <c r="T4" s="14" t="s">
        <v>4</v>
      </c>
      <c r="U4" s="6" t="s">
        <v>3</v>
      </c>
      <c r="V4" s="6" t="s">
        <v>4</v>
      </c>
      <c r="W4" s="6" t="s">
        <v>3</v>
      </c>
      <c r="X4" s="6" t="s">
        <v>4</v>
      </c>
      <c r="Y4" s="65"/>
    </row>
    <row r="5" spans="1:25" ht="18" customHeight="1" x14ac:dyDescent="0.25">
      <c r="A5" s="68" t="s">
        <v>12</v>
      </c>
      <c r="B5" s="68"/>
      <c r="C5" s="36"/>
      <c r="D5" s="37"/>
      <c r="E5" s="36"/>
      <c r="F5" s="37"/>
      <c r="G5" s="36"/>
      <c r="H5" s="37"/>
      <c r="I5" s="36"/>
      <c r="J5" s="37"/>
      <c r="K5" s="36"/>
      <c r="L5" s="37"/>
      <c r="M5" s="36"/>
      <c r="N5" s="37"/>
      <c r="O5" s="36"/>
      <c r="P5" s="37"/>
      <c r="Q5" s="36"/>
      <c r="R5" s="37"/>
      <c r="S5" s="36"/>
      <c r="T5" s="37"/>
      <c r="U5" s="36"/>
      <c r="V5" s="37"/>
      <c r="W5" s="36">
        <f>SUM(C5,E5,G5,I5,K5,M5,O5,Q5,S5,U5)</f>
        <v>0</v>
      </c>
      <c r="X5" s="37">
        <v>0</v>
      </c>
      <c r="Y5" s="36">
        <f>SUM(W5:X5)</f>
        <v>0</v>
      </c>
    </row>
    <row r="6" spans="1:25" ht="18" customHeight="1" x14ac:dyDescent="0.25">
      <c r="A6" s="68" t="s">
        <v>186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10"/>
      <c r="R6" s="11"/>
      <c r="S6" s="10"/>
      <c r="T6" s="11"/>
      <c r="U6" s="10"/>
      <c r="V6" s="37"/>
      <c r="W6" s="36">
        <v>0</v>
      </c>
      <c r="X6" s="37">
        <v>0</v>
      </c>
      <c r="Y6" s="36">
        <v>0</v>
      </c>
    </row>
    <row r="7" spans="1:25" ht="18" customHeight="1" x14ac:dyDescent="0.25">
      <c r="A7" s="68" t="s">
        <v>13</v>
      </c>
      <c r="B7" s="68"/>
      <c r="C7" s="10"/>
      <c r="D7" s="11"/>
      <c r="E7" s="10"/>
      <c r="F7" s="11"/>
      <c r="G7" s="10"/>
      <c r="H7" s="11"/>
      <c r="I7" s="10"/>
      <c r="J7" s="11"/>
      <c r="K7" s="36"/>
      <c r="L7" s="37"/>
      <c r="M7" s="36"/>
      <c r="N7" s="37"/>
      <c r="O7" s="36"/>
      <c r="P7" s="37"/>
      <c r="Q7" s="52">
        <v>65</v>
      </c>
      <c r="R7" s="53">
        <v>195</v>
      </c>
      <c r="S7" s="52">
        <v>2</v>
      </c>
      <c r="T7" s="53">
        <v>2</v>
      </c>
      <c r="U7" s="52">
        <v>1</v>
      </c>
      <c r="V7" s="53">
        <v>2</v>
      </c>
      <c r="W7" s="52">
        <f t="shared" ref="W7:X7" si="0">SUM(C7,E7,G7,I7,K7,M7,O7,Q7,S7,U7)</f>
        <v>68</v>
      </c>
      <c r="X7" s="53">
        <f t="shared" si="0"/>
        <v>199</v>
      </c>
      <c r="Y7" s="52">
        <f t="shared" ref="Y7" si="1">SUM(W7:X7)</f>
        <v>267</v>
      </c>
    </row>
    <row r="8" spans="1:25" ht="18" customHeight="1" x14ac:dyDescent="0.25">
      <c r="A8" s="68" t="s">
        <v>14</v>
      </c>
      <c r="B8" s="68"/>
      <c r="C8" s="36"/>
      <c r="D8" s="53">
        <v>8</v>
      </c>
      <c r="E8" s="52">
        <v>1</v>
      </c>
      <c r="F8" s="53"/>
      <c r="G8" s="52"/>
      <c r="H8" s="53"/>
      <c r="I8" s="52"/>
      <c r="J8" s="53">
        <v>2</v>
      </c>
      <c r="K8" s="52"/>
      <c r="L8" s="53"/>
      <c r="M8" s="52"/>
      <c r="N8" s="53"/>
      <c r="O8" s="52"/>
      <c r="P8" s="53"/>
      <c r="Q8" s="52"/>
      <c r="R8" s="53"/>
      <c r="S8" s="52"/>
      <c r="T8" s="53"/>
      <c r="U8" s="52"/>
      <c r="V8" s="53"/>
      <c r="W8" s="52">
        <f t="shared" ref="W8:W18" si="2">SUM(C8,E8,G8,I8,K8,M8,O8,Q8,S8,U8)</f>
        <v>1</v>
      </c>
      <c r="X8" s="53">
        <f t="shared" ref="X8:X18" si="3">SUM(D8,F8,H8,J8,L8,N8,P8,R8,T8,V8)</f>
        <v>10</v>
      </c>
      <c r="Y8" s="52">
        <f t="shared" ref="Y8:Y18" si="4">SUM(W8:X8)</f>
        <v>11</v>
      </c>
    </row>
    <row r="9" spans="1:25" ht="18" customHeight="1" x14ac:dyDescent="0.25">
      <c r="A9" s="71" t="s">
        <v>23</v>
      </c>
      <c r="B9" s="72"/>
      <c r="C9" s="36"/>
      <c r="D9" s="37"/>
      <c r="E9" s="36"/>
      <c r="F9" s="37"/>
      <c r="G9" s="36"/>
      <c r="H9" s="37"/>
      <c r="I9" s="36"/>
      <c r="J9" s="37"/>
      <c r="K9" s="36"/>
      <c r="L9" s="37"/>
      <c r="M9" s="36"/>
      <c r="N9" s="37"/>
      <c r="O9" s="36"/>
      <c r="P9" s="37"/>
      <c r="Q9" s="36"/>
      <c r="R9" s="37"/>
      <c r="S9" s="36"/>
      <c r="T9" s="37"/>
      <c r="U9" s="36"/>
      <c r="V9" s="37"/>
      <c r="W9" s="36">
        <f t="shared" si="2"/>
        <v>0</v>
      </c>
      <c r="X9" s="37">
        <f t="shared" si="3"/>
        <v>0</v>
      </c>
      <c r="Y9" s="36">
        <f t="shared" si="4"/>
        <v>0</v>
      </c>
    </row>
    <row r="10" spans="1:25" ht="18" customHeight="1" x14ac:dyDescent="0.25">
      <c r="A10" s="71" t="s">
        <v>24</v>
      </c>
      <c r="B10" s="72"/>
      <c r="C10" s="36"/>
      <c r="D10" s="37"/>
      <c r="E10" s="36"/>
      <c r="F10" s="37"/>
      <c r="G10" s="36"/>
      <c r="H10" s="37"/>
      <c r="I10" s="36"/>
      <c r="J10" s="37"/>
      <c r="K10" s="36"/>
      <c r="L10" s="37"/>
      <c r="M10" s="36"/>
      <c r="N10" s="37"/>
      <c r="O10" s="36"/>
      <c r="P10" s="37"/>
      <c r="Q10" s="36"/>
      <c r="R10" s="37"/>
      <c r="S10" s="36"/>
      <c r="T10" s="37"/>
      <c r="U10" s="36"/>
      <c r="V10" s="37"/>
      <c r="W10" s="36">
        <f t="shared" si="2"/>
        <v>0</v>
      </c>
      <c r="X10" s="37">
        <f t="shared" si="3"/>
        <v>0</v>
      </c>
      <c r="Y10" s="36">
        <f t="shared" si="4"/>
        <v>0</v>
      </c>
    </row>
    <row r="11" spans="1:25" ht="18" customHeight="1" x14ac:dyDescent="0.25">
      <c r="A11" s="68" t="s">
        <v>15</v>
      </c>
      <c r="B11" s="68"/>
      <c r="C11" s="52">
        <v>1</v>
      </c>
      <c r="D11" s="53">
        <v>14</v>
      </c>
      <c r="E11" s="52"/>
      <c r="F11" s="53"/>
      <c r="G11" s="52"/>
      <c r="H11" s="53"/>
      <c r="I11" s="52"/>
      <c r="J11" s="53"/>
      <c r="K11" s="52"/>
      <c r="L11" s="53"/>
      <c r="M11" s="52"/>
      <c r="N11" s="53"/>
      <c r="O11" s="52"/>
      <c r="P11" s="53"/>
      <c r="Q11" s="52"/>
      <c r="R11" s="53"/>
      <c r="S11" s="52"/>
      <c r="T11" s="53"/>
      <c r="U11" s="52"/>
      <c r="V11" s="53"/>
      <c r="W11" s="52">
        <f t="shared" si="2"/>
        <v>1</v>
      </c>
      <c r="X11" s="53">
        <f t="shared" si="3"/>
        <v>14</v>
      </c>
      <c r="Y11" s="52">
        <f t="shared" si="4"/>
        <v>15</v>
      </c>
    </row>
    <row r="12" spans="1:25" ht="18" customHeight="1" x14ac:dyDescent="0.25">
      <c r="A12" s="71" t="s">
        <v>25</v>
      </c>
      <c r="B12" s="72"/>
      <c r="C12" s="36"/>
      <c r="D12" s="37"/>
      <c r="E12" s="36"/>
      <c r="F12" s="37"/>
      <c r="G12" s="36"/>
      <c r="H12" s="37"/>
      <c r="I12" s="36"/>
      <c r="J12" s="37"/>
      <c r="K12" s="36"/>
      <c r="L12" s="37"/>
      <c r="M12" s="36"/>
      <c r="N12" s="37"/>
      <c r="O12" s="36"/>
      <c r="P12" s="37"/>
      <c r="Q12" s="36"/>
      <c r="R12" s="37"/>
      <c r="S12" s="36"/>
      <c r="T12" s="37"/>
      <c r="U12" s="36"/>
      <c r="V12" s="37"/>
      <c r="W12" s="36">
        <f t="shared" si="2"/>
        <v>0</v>
      </c>
      <c r="X12" s="37">
        <f t="shared" si="3"/>
        <v>0</v>
      </c>
      <c r="Y12" s="36">
        <f t="shared" si="4"/>
        <v>0</v>
      </c>
    </row>
    <row r="13" spans="1:25" ht="18" customHeight="1" x14ac:dyDescent="0.25">
      <c r="A13" s="71" t="s">
        <v>26</v>
      </c>
      <c r="B13" s="72"/>
      <c r="C13" s="55"/>
      <c r="D13" s="53">
        <v>1</v>
      </c>
      <c r="E13" s="52"/>
      <c r="F13" s="53"/>
      <c r="G13" s="52"/>
      <c r="H13" s="53"/>
      <c r="I13" s="52"/>
      <c r="J13" s="53"/>
      <c r="K13" s="52"/>
      <c r="L13" s="53"/>
      <c r="M13" s="52"/>
      <c r="N13" s="53"/>
      <c r="O13" s="52"/>
      <c r="P13" s="53"/>
      <c r="Q13" s="52"/>
      <c r="R13" s="53"/>
      <c r="S13" s="52"/>
      <c r="T13" s="53"/>
      <c r="U13" s="52"/>
      <c r="V13" s="53"/>
      <c r="W13" s="52">
        <f t="shared" si="2"/>
        <v>0</v>
      </c>
      <c r="X13" s="53">
        <f t="shared" si="3"/>
        <v>1</v>
      </c>
      <c r="Y13" s="52">
        <f t="shared" si="4"/>
        <v>1</v>
      </c>
    </row>
    <row r="14" spans="1:25" ht="18" customHeight="1" x14ac:dyDescent="0.25">
      <c r="A14" s="68" t="s">
        <v>16</v>
      </c>
      <c r="B14" s="68"/>
      <c r="C14" s="52">
        <v>12</v>
      </c>
      <c r="D14" s="53">
        <v>75</v>
      </c>
      <c r="E14" s="52"/>
      <c r="F14" s="53"/>
      <c r="G14" s="52"/>
      <c r="H14" s="53"/>
      <c r="I14" s="52">
        <v>1</v>
      </c>
      <c r="J14" s="53"/>
      <c r="K14" s="52"/>
      <c r="L14" s="53"/>
      <c r="M14" s="52"/>
      <c r="N14" s="53"/>
      <c r="O14" s="52"/>
      <c r="P14" s="53"/>
      <c r="Q14" s="52"/>
      <c r="R14" s="53"/>
      <c r="S14" s="52"/>
      <c r="T14" s="53"/>
      <c r="U14" s="52"/>
      <c r="V14" s="53"/>
      <c r="W14" s="52">
        <f t="shared" si="2"/>
        <v>13</v>
      </c>
      <c r="X14" s="53">
        <f t="shared" si="3"/>
        <v>75</v>
      </c>
      <c r="Y14" s="52">
        <f t="shared" si="4"/>
        <v>88</v>
      </c>
    </row>
    <row r="15" spans="1:25" ht="18" customHeight="1" x14ac:dyDescent="0.25">
      <c r="A15" s="68" t="s">
        <v>17</v>
      </c>
      <c r="B15" s="68"/>
      <c r="C15" s="52">
        <v>1</v>
      </c>
      <c r="D15" s="53"/>
      <c r="E15" s="52"/>
      <c r="F15" s="53"/>
      <c r="G15" s="52"/>
      <c r="H15" s="53"/>
      <c r="I15" s="52"/>
      <c r="J15" s="53"/>
      <c r="K15" s="52"/>
      <c r="L15" s="53"/>
      <c r="M15" s="52"/>
      <c r="N15" s="53"/>
      <c r="O15" s="52"/>
      <c r="P15" s="53"/>
      <c r="Q15" s="52"/>
      <c r="R15" s="53"/>
      <c r="S15" s="52"/>
      <c r="T15" s="53"/>
      <c r="U15" s="52"/>
      <c r="V15" s="53"/>
      <c r="W15" s="52">
        <f t="shared" si="2"/>
        <v>1</v>
      </c>
      <c r="X15" s="53">
        <f t="shared" si="3"/>
        <v>0</v>
      </c>
      <c r="Y15" s="52">
        <f t="shared" si="4"/>
        <v>1</v>
      </c>
    </row>
    <row r="16" spans="1:25" ht="18" customHeight="1" x14ac:dyDescent="0.25">
      <c r="A16" s="68" t="s">
        <v>18</v>
      </c>
      <c r="B16" s="68"/>
      <c r="C16" s="52"/>
      <c r="D16" s="53">
        <v>1</v>
      </c>
      <c r="E16" s="52"/>
      <c r="F16" s="53"/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2"/>
      <c r="R16" s="53"/>
      <c r="S16" s="52"/>
      <c r="T16" s="53"/>
      <c r="U16" s="52"/>
      <c r="V16" s="53"/>
      <c r="W16" s="52">
        <f t="shared" si="2"/>
        <v>0</v>
      </c>
      <c r="X16" s="53">
        <f t="shared" si="3"/>
        <v>1</v>
      </c>
      <c r="Y16" s="52">
        <f t="shared" si="4"/>
        <v>1</v>
      </c>
    </row>
    <row r="17" spans="1:25" ht="18" customHeight="1" x14ac:dyDescent="0.25">
      <c r="A17" s="68" t="s">
        <v>19</v>
      </c>
      <c r="B17" s="68"/>
      <c r="C17" s="36"/>
      <c r="D17" s="37"/>
      <c r="E17" s="36"/>
      <c r="F17" s="37"/>
      <c r="G17" s="36"/>
      <c r="H17" s="37"/>
      <c r="I17" s="36"/>
      <c r="J17" s="37"/>
      <c r="K17" s="36"/>
      <c r="L17" s="37"/>
      <c r="M17" s="36"/>
      <c r="N17" s="37"/>
      <c r="O17" s="36"/>
      <c r="P17" s="37"/>
      <c r="Q17" s="36"/>
      <c r="R17" s="37"/>
      <c r="S17" s="36"/>
      <c r="T17" s="37"/>
      <c r="U17" s="36"/>
      <c r="V17" s="37"/>
      <c r="W17" s="36">
        <f t="shared" si="2"/>
        <v>0</v>
      </c>
      <c r="X17" s="37">
        <f t="shared" si="3"/>
        <v>0</v>
      </c>
      <c r="Y17" s="36">
        <f t="shared" si="4"/>
        <v>0</v>
      </c>
    </row>
    <row r="18" spans="1:25" ht="18" customHeight="1" x14ac:dyDescent="0.25">
      <c r="A18" s="68" t="s">
        <v>20</v>
      </c>
      <c r="B18" s="68"/>
      <c r="C18" s="36"/>
      <c r="D18" s="37"/>
      <c r="E18" s="36"/>
      <c r="F18" s="37"/>
      <c r="G18" s="36"/>
      <c r="H18" s="37"/>
      <c r="I18" s="36"/>
      <c r="J18" s="37"/>
      <c r="K18" s="36"/>
      <c r="L18" s="37"/>
      <c r="M18" s="36"/>
      <c r="N18" s="37"/>
      <c r="O18" s="36"/>
      <c r="P18" s="37"/>
      <c r="Q18" s="36"/>
      <c r="R18" s="37"/>
      <c r="S18" s="36"/>
      <c r="T18" s="37"/>
      <c r="U18" s="36"/>
      <c r="V18" s="37"/>
      <c r="W18" s="36">
        <f t="shared" si="2"/>
        <v>0</v>
      </c>
      <c r="X18" s="37">
        <f t="shared" si="3"/>
        <v>0</v>
      </c>
      <c r="Y18" s="36">
        <f t="shared" si="4"/>
        <v>0</v>
      </c>
    </row>
    <row r="19" spans="1:25" ht="18" customHeight="1" x14ac:dyDescent="0.25">
      <c r="A19" s="70" t="s">
        <v>11</v>
      </c>
      <c r="B19" s="70"/>
      <c r="C19" s="13">
        <f>SUM(C5:C18)</f>
        <v>14</v>
      </c>
      <c r="D19" s="13">
        <f t="shared" ref="D19:X19" si="5">SUM(D5:D18)</f>
        <v>99</v>
      </c>
      <c r="E19" s="13">
        <f t="shared" si="5"/>
        <v>1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1</v>
      </c>
      <c r="J19" s="13">
        <f t="shared" si="5"/>
        <v>2</v>
      </c>
      <c r="K19" s="13">
        <f t="shared" si="5"/>
        <v>0</v>
      </c>
      <c r="L19" s="13">
        <f t="shared" si="5"/>
        <v>0</v>
      </c>
      <c r="M19" s="13">
        <f t="shared" si="5"/>
        <v>0</v>
      </c>
      <c r="N19" s="13">
        <f t="shared" si="5"/>
        <v>0</v>
      </c>
      <c r="O19" s="13">
        <f t="shared" ref="O19:P19" si="6">SUM(O5:O18)</f>
        <v>0</v>
      </c>
      <c r="P19" s="13">
        <f t="shared" si="6"/>
        <v>0</v>
      </c>
      <c r="Q19" s="13">
        <f t="shared" ref="Q19:R19" si="7">SUM(Q5:Q18)</f>
        <v>65</v>
      </c>
      <c r="R19" s="13">
        <f t="shared" si="7"/>
        <v>195</v>
      </c>
      <c r="S19" s="13">
        <f t="shared" ref="S19:T19" si="8">SUM(S5:S18)</f>
        <v>2</v>
      </c>
      <c r="T19" s="13">
        <f t="shared" si="8"/>
        <v>2</v>
      </c>
      <c r="U19" s="13">
        <f t="shared" si="5"/>
        <v>1</v>
      </c>
      <c r="V19" s="13">
        <f t="shared" si="5"/>
        <v>2</v>
      </c>
      <c r="W19" s="13">
        <f t="shared" si="5"/>
        <v>84</v>
      </c>
      <c r="X19" s="13">
        <f t="shared" si="5"/>
        <v>300</v>
      </c>
      <c r="Y19" s="13">
        <f>SUM(Y5:Y18)</f>
        <v>384</v>
      </c>
    </row>
    <row r="21" spans="1:25" x14ac:dyDescent="0.25">
      <c r="A21" s="4" t="s">
        <v>21</v>
      </c>
    </row>
    <row r="22" spans="1:25" x14ac:dyDescent="0.25">
      <c r="A22" s="66" t="s">
        <v>187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</row>
    <row r="23" spans="1:25" ht="19.5" customHeight="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1:25" x14ac:dyDescent="0.25">
      <c r="A24" s="67" t="s">
        <v>22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25" x14ac:dyDescent="0.25">
      <c r="A25" s="1" t="s">
        <v>179</v>
      </c>
    </row>
  </sheetData>
  <mergeCells count="31">
    <mergeCell ref="A1:Y1"/>
    <mergeCell ref="A11:B11"/>
    <mergeCell ref="W3:X3"/>
    <mergeCell ref="Y3:Y4"/>
    <mergeCell ref="A5:B5"/>
    <mergeCell ref="A3:B4"/>
    <mergeCell ref="C3:D3"/>
    <mergeCell ref="E3:F3"/>
    <mergeCell ref="G3:H3"/>
    <mergeCell ref="I3:J3"/>
    <mergeCell ref="K3:L3"/>
    <mergeCell ref="M3:N3"/>
    <mergeCell ref="U3:V3"/>
    <mergeCell ref="O3:P3"/>
    <mergeCell ref="Q3:R3"/>
    <mergeCell ref="S3:T3"/>
    <mergeCell ref="A6:B6"/>
    <mergeCell ref="A7:B7"/>
    <mergeCell ref="A8:B8"/>
    <mergeCell ref="A9:B9"/>
    <mergeCell ref="A10:B10"/>
    <mergeCell ref="A18:B18"/>
    <mergeCell ref="A19:B19"/>
    <mergeCell ref="A22:P23"/>
    <mergeCell ref="A24:K24"/>
    <mergeCell ref="A12:B12"/>
    <mergeCell ref="A13:B13"/>
    <mergeCell ref="A14:B14"/>
    <mergeCell ref="A15:B15"/>
    <mergeCell ref="A16:B16"/>
    <mergeCell ref="A17:B1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workbookViewId="0">
      <selection activeCell="S25" sqref="S25"/>
    </sheetView>
  </sheetViews>
  <sheetFormatPr defaultRowHeight="15" x14ac:dyDescent="0.25"/>
  <cols>
    <col min="2" max="2" width="14.28515625" customWidth="1"/>
    <col min="3" max="18" width="6.7109375" customWidth="1"/>
    <col min="19" max="19" width="6.42578125" customWidth="1"/>
  </cols>
  <sheetData>
    <row r="1" spans="1:19" ht="15.75" x14ac:dyDescent="0.25">
      <c r="A1" s="80" t="s">
        <v>117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ht="15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5" customHeight="1" x14ac:dyDescent="0.25">
      <c r="A3" s="73" t="s">
        <v>66</v>
      </c>
      <c r="B3" s="73"/>
      <c r="C3" s="81" t="s">
        <v>118</v>
      </c>
      <c r="D3" s="97"/>
      <c r="E3" s="77" t="s">
        <v>120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78"/>
      <c r="Q3" s="65" t="s">
        <v>11</v>
      </c>
      <c r="R3" s="65"/>
      <c r="S3" s="65" t="s">
        <v>11</v>
      </c>
    </row>
    <row r="4" spans="1:19" ht="36.75" customHeight="1" x14ac:dyDescent="0.25">
      <c r="A4" s="73"/>
      <c r="B4" s="73"/>
      <c r="C4" s="98"/>
      <c r="D4" s="99"/>
      <c r="E4" s="81" t="s">
        <v>123</v>
      </c>
      <c r="F4" s="82"/>
      <c r="G4" s="81" t="s">
        <v>124</v>
      </c>
      <c r="H4" s="82"/>
      <c r="I4" s="77" t="s">
        <v>126</v>
      </c>
      <c r="J4" s="78"/>
      <c r="K4" s="77" t="s">
        <v>126</v>
      </c>
      <c r="L4" s="78"/>
      <c r="M4" s="77" t="s">
        <v>126</v>
      </c>
      <c r="N4" s="78"/>
      <c r="O4" s="77" t="s">
        <v>184</v>
      </c>
      <c r="P4" s="78"/>
      <c r="Q4" s="101" t="s">
        <v>3</v>
      </c>
      <c r="R4" s="101" t="s">
        <v>4</v>
      </c>
      <c r="S4" s="65"/>
    </row>
    <row r="5" spans="1:19" x14ac:dyDescent="0.25">
      <c r="A5" s="73"/>
      <c r="B5" s="73"/>
      <c r="C5" s="83"/>
      <c r="D5" s="100"/>
      <c r="E5" s="83"/>
      <c r="F5" s="84"/>
      <c r="G5" s="83"/>
      <c r="H5" s="84"/>
      <c r="I5" s="105" t="s">
        <v>125</v>
      </c>
      <c r="J5" s="106"/>
      <c r="K5" s="106"/>
      <c r="L5" s="106"/>
      <c r="M5" s="106"/>
      <c r="N5" s="106"/>
      <c r="O5" s="106"/>
      <c r="P5" s="107"/>
      <c r="Q5" s="102"/>
      <c r="R5" s="102"/>
      <c r="S5" s="65"/>
    </row>
    <row r="6" spans="1:19" ht="21.75" customHeight="1" x14ac:dyDescent="0.25">
      <c r="A6" s="73"/>
      <c r="B6" s="73"/>
      <c r="C6" s="77" t="s">
        <v>119</v>
      </c>
      <c r="D6" s="78"/>
      <c r="E6" s="77" t="s">
        <v>121</v>
      </c>
      <c r="F6" s="78"/>
      <c r="G6" s="77" t="s">
        <v>122</v>
      </c>
      <c r="H6" s="78"/>
      <c r="I6" s="77"/>
      <c r="J6" s="78"/>
      <c r="K6" s="77"/>
      <c r="L6" s="78"/>
      <c r="M6" s="28"/>
      <c r="N6" s="28"/>
      <c r="O6" s="77"/>
      <c r="P6" s="78"/>
      <c r="Q6" s="102"/>
      <c r="R6" s="102"/>
      <c r="S6" s="65"/>
    </row>
    <row r="7" spans="1:19" x14ac:dyDescent="0.25">
      <c r="A7" s="73"/>
      <c r="B7" s="73"/>
      <c r="C7" s="6" t="s">
        <v>3</v>
      </c>
      <c r="D7" s="6" t="s">
        <v>4</v>
      </c>
      <c r="E7" s="6" t="s">
        <v>3</v>
      </c>
      <c r="F7" s="6" t="s">
        <v>4</v>
      </c>
      <c r="G7" s="6" t="s">
        <v>3</v>
      </c>
      <c r="H7" s="6" t="s">
        <v>4</v>
      </c>
      <c r="I7" s="6" t="s">
        <v>3</v>
      </c>
      <c r="J7" s="6" t="s">
        <v>4</v>
      </c>
      <c r="K7" s="6" t="s">
        <v>3</v>
      </c>
      <c r="L7" s="6" t="s">
        <v>4</v>
      </c>
      <c r="M7" s="27" t="s">
        <v>3</v>
      </c>
      <c r="N7" s="27" t="s">
        <v>4</v>
      </c>
      <c r="O7" s="6" t="s">
        <v>3</v>
      </c>
      <c r="P7" s="6" t="s">
        <v>4</v>
      </c>
      <c r="Q7" s="103"/>
      <c r="R7" s="103"/>
      <c r="S7" s="65"/>
    </row>
    <row r="8" spans="1:19" ht="18" customHeight="1" x14ac:dyDescent="0.25">
      <c r="A8" s="68" t="s">
        <v>12</v>
      </c>
      <c r="B8" s="68"/>
      <c r="C8" s="10"/>
      <c r="D8" s="11"/>
      <c r="E8" s="10"/>
      <c r="F8" s="11"/>
      <c r="G8" s="10"/>
      <c r="H8" s="11"/>
      <c r="I8" s="10"/>
      <c r="J8" s="11"/>
      <c r="K8" s="10"/>
      <c r="L8" s="11"/>
      <c r="M8" s="12"/>
      <c r="N8" s="11"/>
      <c r="O8" s="10"/>
      <c r="P8" s="11"/>
      <c r="Q8" s="36">
        <f>SUM(C8,E8,G8,I8,K8,M8,O8)</f>
        <v>0</v>
      </c>
      <c r="R8" s="37">
        <v>0</v>
      </c>
      <c r="S8" s="36">
        <f>SUM(Q8:R8)</f>
        <v>0</v>
      </c>
    </row>
    <row r="9" spans="1:19" ht="18" customHeight="1" x14ac:dyDescent="0.25">
      <c r="A9" s="68" t="s">
        <v>186</v>
      </c>
      <c r="B9" s="68"/>
      <c r="C9" s="10"/>
      <c r="D9" s="11"/>
      <c r="E9" s="10"/>
      <c r="F9" s="11"/>
      <c r="G9" s="10"/>
      <c r="H9" s="11"/>
      <c r="I9" s="10"/>
      <c r="J9" s="11"/>
      <c r="K9" s="10"/>
      <c r="L9" s="11"/>
      <c r="M9" s="12"/>
      <c r="N9" s="11"/>
      <c r="O9" s="10"/>
      <c r="P9" s="11"/>
      <c r="Q9" s="36">
        <v>0</v>
      </c>
      <c r="R9" s="37">
        <v>0</v>
      </c>
      <c r="S9" s="36">
        <v>0</v>
      </c>
    </row>
    <row r="10" spans="1:19" ht="18" customHeight="1" x14ac:dyDescent="0.25">
      <c r="A10" s="68" t="s">
        <v>13</v>
      </c>
      <c r="B10" s="68"/>
      <c r="C10" s="52">
        <v>68</v>
      </c>
      <c r="D10" s="53">
        <v>195</v>
      </c>
      <c r="E10" s="52"/>
      <c r="F10" s="53"/>
      <c r="G10" s="52"/>
      <c r="H10" s="53"/>
      <c r="I10" s="52"/>
      <c r="J10" s="53"/>
      <c r="K10" s="52"/>
      <c r="L10" s="53"/>
      <c r="M10" s="54"/>
      <c r="N10" s="53"/>
      <c r="O10" s="52">
        <v>2</v>
      </c>
      <c r="P10" s="53">
        <v>2</v>
      </c>
      <c r="Q10" s="52">
        <f t="shared" ref="Q10:R10" si="0">SUM(C10,E10,G10,I10,K10,M10,O10)</f>
        <v>70</v>
      </c>
      <c r="R10" s="53">
        <f t="shared" si="0"/>
        <v>197</v>
      </c>
      <c r="S10" s="52">
        <f t="shared" ref="S10" si="1">SUM(Q10:R10)</f>
        <v>267</v>
      </c>
    </row>
    <row r="11" spans="1:19" ht="18" customHeight="1" x14ac:dyDescent="0.25">
      <c r="A11" s="68" t="s">
        <v>14</v>
      </c>
      <c r="B11" s="68"/>
      <c r="C11" s="52">
        <v>1</v>
      </c>
      <c r="D11" s="53">
        <v>10</v>
      </c>
      <c r="E11" s="52"/>
      <c r="F11" s="53"/>
      <c r="G11" s="52"/>
      <c r="H11" s="53"/>
      <c r="I11" s="52"/>
      <c r="J11" s="53"/>
      <c r="K11" s="52"/>
      <c r="L11" s="53"/>
      <c r="M11" s="54"/>
      <c r="N11" s="53"/>
      <c r="O11" s="52"/>
      <c r="P11" s="53"/>
      <c r="Q11" s="52">
        <f t="shared" ref="Q11:Q21" si="2">SUM(C11,E11,G11,I11,K11,M11,O11)</f>
        <v>1</v>
      </c>
      <c r="R11" s="53">
        <f t="shared" ref="R11:R21" si="3">SUM(D11,F11,H11,J11,L11,N11,P11)</f>
        <v>10</v>
      </c>
      <c r="S11" s="52">
        <f t="shared" ref="S11:S21" si="4">SUM(Q11:R11)</f>
        <v>11</v>
      </c>
    </row>
    <row r="12" spans="1:19" ht="18" customHeight="1" x14ac:dyDescent="0.25">
      <c r="A12" s="71" t="s">
        <v>23</v>
      </c>
      <c r="B12" s="72"/>
      <c r="C12" s="36"/>
      <c r="D12" s="37"/>
      <c r="E12" s="36"/>
      <c r="F12" s="37"/>
      <c r="G12" s="36"/>
      <c r="H12" s="37"/>
      <c r="I12" s="36"/>
      <c r="J12" s="37"/>
      <c r="K12" s="36"/>
      <c r="L12" s="37"/>
      <c r="M12" s="38"/>
      <c r="N12" s="37"/>
      <c r="O12" s="36"/>
      <c r="P12" s="37"/>
      <c r="Q12" s="36">
        <f t="shared" si="2"/>
        <v>0</v>
      </c>
      <c r="R12" s="37">
        <f t="shared" si="3"/>
        <v>0</v>
      </c>
      <c r="S12" s="36">
        <f t="shared" si="4"/>
        <v>0</v>
      </c>
    </row>
    <row r="13" spans="1:19" ht="18" customHeight="1" x14ac:dyDescent="0.25">
      <c r="A13" s="71" t="s">
        <v>24</v>
      </c>
      <c r="B13" s="72"/>
      <c r="C13" s="52"/>
      <c r="D13" s="53">
        <v>1</v>
      </c>
      <c r="E13" s="52"/>
      <c r="F13" s="53"/>
      <c r="G13" s="52"/>
      <c r="H13" s="53"/>
      <c r="I13" s="52"/>
      <c r="J13" s="53"/>
      <c r="K13" s="52"/>
      <c r="L13" s="53"/>
      <c r="M13" s="54"/>
      <c r="N13" s="53"/>
      <c r="O13" s="52"/>
      <c r="P13" s="53"/>
      <c r="Q13" s="52">
        <f t="shared" si="2"/>
        <v>0</v>
      </c>
      <c r="R13" s="53">
        <f t="shared" si="3"/>
        <v>1</v>
      </c>
      <c r="S13" s="52">
        <f t="shared" si="4"/>
        <v>1</v>
      </c>
    </row>
    <row r="14" spans="1:19" ht="18" customHeight="1" x14ac:dyDescent="0.25">
      <c r="A14" s="68" t="s">
        <v>15</v>
      </c>
      <c r="B14" s="68"/>
      <c r="C14" s="52">
        <v>1</v>
      </c>
      <c r="D14" s="53">
        <v>14</v>
      </c>
      <c r="E14" s="52"/>
      <c r="F14" s="53"/>
      <c r="G14" s="52"/>
      <c r="H14" s="53"/>
      <c r="I14" s="52"/>
      <c r="J14" s="53"/>
      <c r="K14" s="52"/>
      <c r="L14" s="53"/>
      <c r="M14" s="54"/>
      <c r="N14" s="53"/>
      <c r="O14" s="52"/>
      <c r="P14" s="53"/>
      <c r="Q14" s="52">
        <f t="shared" si="2"/>
        <v>1</v>
      </c>
      <c r="R14" s="53">
        <f t="shared" si="3"/>
        <v>14</v>
      </c>
      <c r="S14" s="52">
        <f t="shared" si="4"/>
        <v>15</v>
      </c>
    </row>
    <row r="15" spans="1:19" ht="18" customHeight="1" x14ac:dyDescent="0.25">
      <c r="A15" s="71" t="s">
        <v>25</v>
      </c>
      <c r="B15" s="72"/>
      <c r="C15" s="36"/>
      <c r="D15" s="37"/>
      <c r="E15" s="36"/>
      <c r="F15" s="37"/>
      <c r="G15" s="36"/>
      <c r="H15" s="37"/>
      <c r="I15" s="36"/>
      <c r="J15" s="37"/>
      <c r="K15" s="36"/>
      <c r="L15" s="37"/>
      <c r="M15" s="38"/>
      <c r="N15" s="37"/>
      <c r="O15" s="36"/>
      <c r="P15" s="37"/>
      <c r="Q15" s="36">
        <f t="shared" si="2"/>
        <v>0</v>
      </c>
      <c r="R15" s="37">
        <f t="shared" si="3"/>
        <v>0</v>
      </c>
      <c r="S15" s="36">
        <f t="shared" si="4"/>
        <v>0</v>
      </c>
    </row>
    <row r="16" spans="1:19" ht="18" customHeight="1" x14ac:dyDescent="0.25">
      <c r="A16" s="71" t="s">
        <v>26</v>
      </c>
      <c r="B16" s="72"/>
      <c r="C16" s="36"/>
      <c r="D16" s="53">
        <v>1</v>
      </c>
      <c r="E16" s="52"/>
      <c r="F16" s="53"/>
      <c r="G16" s="52"/>
      <c r="H16" s="53"/>
      <c r="I16" s="52"/>
      <c r="J16" s="53"/>
      <c r="K16" s="52"/>
      <c r="L16" s="53"/>
      <c r="M16" s="54"/>
      <c r="N16" s="53"/>
      <c r="O16" s="52"/>
      <c r="P16" s="53"/>
      <c r="Q16" s="52">
        <f t="shared" si="2"/>
        <v>0</v>
      </c>
      <c r="R16" s="53">
        <f t="shared" si="3"/>
        <v>1</v>
      </c>
      <c r="S16" s="52">
        <f t="shared" si="4"/>
        <v>1</v>
      </c>
    </row>
    <row r="17" spans="1:19" ht="18" customHeight="1" x14ac:dyDescent="0.25">
      <c r="A17" s="68" t="s">
        <v>16</v>
      </c>
      <c r="B17" s="68"/>
      <c r="C17" s="52">
        <v>14</v>
      </c>
      <c r="D17" s="53">
        <v>74</v>
      </c>
      <c r="E17" s="52"/>
      <c r="F17" s="53"/>
      <c r="G17" s="52"/>
      <c r="H17" s="53"/>
      <c r="I17" s="52"/>
      <c r="J17" s="53"/>
      <c r="K17" s="52"/>
      <c r="L17" s="53"/>
      <c r="M17" s="54"/>
      <c r="N17" s="53"/>
      <c r="O17" s="52"/>
      <c r="P17" s="53"/>
      <c r="Q17" s="52">
        <f t="shared" si="2"/>
        <v>14</v>
      </c>
      <c r="R17" s="53">
        <f t="shared" si="3"/>
        <v>74</v>
      </c>
      <c r="S17" s="52">
        <f t="shared" si="4"/>
        <v>88</v>
      </c>
    </row>
    <row r="18" spans="1:19" ht="18" customHeight="1" x14ac:dyDescent="0.25">
      <c r="A18" s="68" t="s">
        <v>17</v>
      </c>
      <c r="B18" s="68"/>
      <c r="C18" s="52">
        <v>1</v>
      </c>
      <c r="D18" s="53"/>
      <c r="E18" s="52"/>
      <c r="F18" s="53"/>
      <c r="G18" s="52"/>
      <c r="H18" s="53"/>
      <c r="I18" s="52"/>
      <c r="J18" s="53"/>
      <c r="K18" s="52"/>
      <c r="L18" s="53"/>
      <c r="M18" s="54"/>
      <c r="N18" s="53"/>
      <c r="O18" s="52"/>
      <c r="P18" s="53"/>
      <c r="Q18" s="52">
        <f t="shared" si="2"/>
        <v>1</v>
      </c>
      <c r="R18" s="53">
        <f t="shared" si="3"/>
        <v>0</v>
      </c>
      <c r="S18" s="52">
        <f t="shared" si="4"/>
        <v>1</v>
      </c>
    </row>
    <row r="19" spans="1:19" ht="18" customHeight="1" x14ac:dyDescent="0.25">
      <c r="A19" s="68" t="s">
        <v>18</v>
      </c>
      <c r="B19" s="68"/>
      <c r="C19" s="52"/>
      <c r="D19" s="53">
        <v>1</v>
      </c>
      <c r="E19" s="52"/>
      <c r="F19" s="53"/>
      <c r="G19" s="52"/>
      <c r="H19" s="53"/>
      <c r="I19" s="52"/>
      <c r="J19" s="53"/>
      <c r="K19" s="52"/>
      <c r="L19" s="53"/>
      <c r="M19" s="54"/>
      <c r="N19" s="53"/>
      <c r="O19" s="52"/>
      <c r="P19" s="53"/>
      <c r="Q19" s="52">
        <f t="shared" si="2"/>
        <v>0</v>
      </c>
      <c r="R19" s="53">
        <f t="shared" si="3"/>
        <v>1</v>
      </c>
      <c r="S19" s="52">
        <f t="shared" si="4"/>
        <v>1</v>
      </c>
    </row>
    <row r="20" spans="1:19" ht="18" customHeight="1" x14ac:dyDescent="0.25">
      <c r="A20" s="68" t="s">
        <v>19</v>
      </c>
      <c r="B20" s="68"/>
      <c r="C20" s="36"/>
      <c r="D20" s="37"/>
      <c r="E20" s="36"/>
      <c r="F20" s="37"/>
      <c r="G20" s="36"/>
      <c r="H20" s="37"/>
      <c r="I20" s="36"/>
      <c r="J20" s="37"/>
      <c r="K20" s="36"/>
      <c r="L20" s="37"/>
      <c r="M20" s="38"/>
      <c r="N20" s="37"/>
      <c r="O20" s="36"/>
      <c r="P20" s="37"/>
      <c r="Q20" s="36">
        <f t="shared" si="2"/>
        <v>0</v>
      </c>
      <c r="R20" s="37">
        <f t="shared" si="3"/>
        <v>0</v>
      </c>
      <c r="S20" s="36">
        <f t="shared" si="4"/>
        <v>0</v>
      </c>
    </row>
    <row r="21" spans="1:19" ht="18" customHeight="1" x14ac:dyDescent="0.25">
      <c r="A21" s="68" t="s">
        <v>20</v>
      </c>
      <c r="B21" s="68"/>
      <c r="C21" s="36"/>
      <c r="D21" s="37"/>
      <c r="E21" s="36"/>
      <c r="F21" s="37"/>
      <c r="G21" s="36"/>
      <c r="H21" s="37"/>
      <c r="I21" s="36"/>
      <c r="J21" s="37"/>
      <c r="K21" s="36"/>
      <c r="L21" s="37"/>
      <c r="M21" s="38"/>
      <c r="N21" s="37"/>
      <c r="O21" s="36"/>
      <c r="P21" s="37"/>
      <c r="Q21" s="36">
        <f t="shared" si="2"/>
        <v>0</v>
      </c>
      <c r="R21" s="37">
        <f t="shared" si="3"/>
        <v>0</v>
      </c>
      <c r="S21" s="36">
        <f t="shared" si="4"/>
        <v>0</v>
      </c>
    </row>
    <row r="22" spans="1:19" ht="18" customHeight="1" x14ac:dyDescent="0.25">
      <c r="A22" s="70" t="s">
        <v>11</v>
      </c>
      <c r="B22" s="70"/>
      <c r="C22" s="13">
        <f>SUM(C8:C21)</f>
        <v>85</v>
      </c>
      <c r="D22" s="13">
        <f t="shared" ref="D22:R22" si="5">SUM(D8:D21)</f>
        <v>296</v>
      </c>
      <c r="E22" s="13">
        <f t="shared" si="5"/>
        <v>0</v>
      </c>
      <c r="F22" s="13">
        <f t="shared" si="5"/>
        <v>0</v>
      </c>
      <c r="G22" s="13">
        <f t="shared" si="5"/>
        <v>0</v>
      </c>
      <c r="H22" s="13">
        <f t="shared" si="5"/>
        <v>0</v>
      </c>
      <c r="I22" s="13">
        <f t="shared" si="5"/>
        <v>0</v>
      </c>
      <c r="J22" s="13">
        <f t="shared" si="5"/>
        <v>0</v>
      </c>
      <c r="K22" s="13">
        <f t="shared" si="5"/>
        <v>0</v>
      </c>
      <c r="L22" s="13">
        <f t="shared" si="5"/>
        <v>0</v>
      </c>
      <c r="M22" s="13">
        <f t="shared" si="5"/>
        <v>0</v>
      </c>
      <c r="N22" s="13">
        <f t="shared" si="5"/>
        <v>0</v>
      </c>
      <c r="O22" s="13">
        <f t="shared" si="5"/>
        <v>2</v>
      </c>
      <c r="P22" s="13">
        <f t="shared" si="5"/>
        <v>2</v>
      </c>
      <c r="Q22" s="13">
        <f t="shared" si="5"/>
        <v>87</v>
      </c>
      <c r="R22" s="13">
        <f t="shared" si="5"/>
        <v>298</v>
      </c>
      <c r="S22" s="13">
        <f>SUM(S8:S21)</f>
        <v>385</v>
      </c>
    </row>
    <row r="24" spans="1:19" x14ac:dyDescent="0.25">
      <c r="A24" s="16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 x14ac:dyDescent="0.25">
      <c r="A25" s="17" t="s">
        <v>128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x14ac:dyDescent="0.25">
      <c r="A26" s="17" t="s">
        <v>129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 x14ac:dyDescent="0.25">
      <c r="A27" s="17" t="s">
        <v>127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x14ac:dyDescent="0.25">
      <c r="A28" s="96" t="s">
        <v>187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17"/>
      <c r="R28" s="17"/>
      <c r="S28" s="17"/>
    </row>
    <row r="29" spans="1:19" ht="8.25" customHeight="1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17"/>
      <c r="R29" s="17"/>
      <c r="S29" s="17"/>
    </row>
    <row r="30" spans="1:19" x14ac:dyDescent="0.25">
      <c r="A30" s="95" t="s">
        <v>22</v>
      </c>
      <c r="B30" s="95"/>
      <c r="C30" s="95"/>
      <c r="D30" s="95"/>
      <c r="E30" s="95"/>
      <c r="F30" s="95"/>
      <c r="G30" s="95"/>
      <c r="H30" s="95"/>
      <c r="I30" s="95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</sheetData>
  <mergeCells count="38">
    <mergeCell ref="A1:S1"/>
    <mergeCell ref="A3:B7"/>
    <mergeCell ref="Q3:R3"/>
    <mergeCell ref="K6:L6"/>
    <mergeCell ref="O6:P6"/>
    <mergeCell ref="I5:P5"/>
    <mergeCell ref="I4:J4"/>
    <mergeCell ref="K4:L4"/>
    <mergeCell ref="O4:P4"/>
    <mergeCell ref="M4:N4"/>
    <mergeCell ref="A12:B12"/>
    <mergeCell ref="C6:D6"/>
    <mergeCell ref="C3:D5"/>
    <mergeCell ref="E6:F6"/>
    <mergeCell ref="S3:S7"/>
    <mergeCell ref="A8:B8"/>
    <mergeCell ref="A9:B9"/>
    <mergeCell ref="A10:B10"/>
    <mergeCell ref="A11:B11"/>
    <mergeCell ref="Q4:Q7"/>
    <mergeCell ref="R4:R7"/>
    <mergeCell ref="E3:P3"/>
    <mergeCell ref="G6:H6"/>
    <mergeCell ref="E4:F5"/>
    <mergeCell ref="G4:H5"/>
    <mergeCell ref="I6:J6"/>
    <mergeCell ref="A30:I30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8:P29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workbookViewId="0">
      <selection activeCell="M13" sqref="M13"/>
    </sheetView>
  </sheetViews>
  <sheetFormatPr defaultRowHeight="15" x14ac:dyDescent="0.25"/>
  <cols>
    <col min="2" max="2" width="15.7109375" customWidth="1"/>
    <col min="3" max="16" width="6.5703125" customWidth="1"/>
    <col min="17" max="19" width="6.7109375" customWidth="1"/>
  </cols>
  <sheetData>
    <row r="1" spans="1:19" ht="15" customHeight="1" x14ac:dyDescent="0.25">
      <c r="A1" s="108" t="s">
        <v>130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ht="1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19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73.5" customHeight="1" x14ac:dyDescent="0.25">
      <c r="A4" s="73" t="s">
        <v>133</v>
      </c>
      <c r="B4" s="73"/>
      <c r="C4" s="65" t="s">
        <v>132</v>
      </c>
      <c r="D4" s="65"/>
      <c r="E4" s="65" t="s">
        <v>134</v>
      </c>
      <c r="F4" s="65"/>
      <c r="G4" s="65" t="s">
        <v>135</v>
      </c>
      <c r="H4" s="65"/>
      <c r="I4" s="65" t="s">
        <v>136</v>
      </c>
      <c r="J4" s="65"/>
      <c r="K4" s="65" t="s">
        <v>137</v>
      </c>
      <c r="L4" s="65"/>
      <c r="M4" s="65" t="s">
        <v>181</v>
      </c>
      <c r="N4" s="65"/>
      <c r="O4" s="65" t="s">
        <v>182</v>
      </c>
      <c r="P4" s="65"/>
      <c r="Q4" s="65" t="s">
        <v>11</v>
      </c>
      <c r="R4" s="65"/>
      <c r="S4" s="65" t="s">
        <v>11</v>
      </c>
    </row>
    <row r="5" spans="1:19" ht="17.25" customHeight="1" x14ac:dyDescent="0.25">
      <c r="A5" s="73"/>
      <c r="B5" s="73"/>
      <c r="C5" s="6" t="s">
        <v>3</v>
      </c>
      <c r="D5" s="6" t="s">
        <v>4</v>
      </c>
      <c r="E5" s="6" t="s">
        <v>3</v>
      </c>
      <c r="F5" s="6" t="s">
        <v>4</v>
      </c>
      <c r="G5" s="6" t="s">
        <v>3</v>
      </c>
      <c r="H5" s="6" t="s">
        <v>4</v>
      </c>
      <c r="I5" s="6" t="s">
        <v>3</v>
      </c>
      <c r="J5" s="6" t="s">
        <v>4</v>
      </c>
      <c r="K5" s="6" t="s">
        <v>3</v>
      </c>
      <c r="L5" s="6" t="s">
        <v>4</v>
      </c>
      <c r="M5" s="14" t="s">
        <v>3</v>
      </c>
      <c r="N5" s="14" t="s">
        <v>4</v>
      </c>
      <c r="O5" s="14" t="s">
        <v>3</v>
      </c>
      <c r="P5" s="14" t="s">
        <v>4</v>
      </c>
      <c r="Q5" s="6" t="s">
        <v>3</v>
      </c>
      <c r="R5" s="6" t="s">
        <v>4</v>
      </c>
      <c r="S5" s="65"/>
    </row>
    <row r="6" spans="1:19" ht="18" customHeight="1" x14ac:dyDescent="0.25">
      <c r="A6" s="68" t="s">
        <v>12</v>
      </c>
      <c r="B6" s="68"/>
      <c r="C6" s="19"/>
      <c r="D6" s="20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44">
        <f>SUM(C6,E6,G6,I6,K6,M6,O6)</f>
        <v>0</v>
      </c>
      <c r="R6" s="45">
        <f>SUM(D6,F6,H6,J6,L6,N6,P6)</f>
        <v>0</v>
      </c>
      <c r="S6" s="44">
        <f>SUM(Q6:R6)</f>
        <v>0</v>
      </c>
    </row>
    <row r="7" spans="1:19" ht="18" customHeight="1" x14ac:dyDescent="0.25">
      <c r="A7" s="68" t="s">
        <v>186</v>
      </c>
      <c r="B7" s="68"/>
      <c r="C7" s="19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44">
        <f t="shared" ref="Q7:Q19" si="0">SUM(C7,E7,G7,I7,K7,M7,O7)</f>
        <v>0</v>
      </c>
      <c r="R7" s="45">
        <f t="shared" ref="R7:R19" si="1">SUM(D7,F7,H7,J7,L7,N7,P7)</f>
        <v>0</v>
      </c>
      <c r="S7" s="44">
        <f t="shared" ref="S7:S19" si="2">SUM(Q7:R7)</f>
        <v>0</v>
      </c>
    </row>
    <row r="8" spans="1:19" ht="18" customHeight="1" x14ac:dyDescent="0.25">
      <c r="A8" s="68" t="s">
        <v>13</v>
      </c>
      <c r="B8" s="68"/>
      <c r="C8" s="43"/>
      <c r="D8" s="37"/>
      <c r="E8" s="10"/>
      <c r="F8" s="11"/>
      <c r="G8" s="10"/>
      <c r="H8" s="11"/>
      <c r="I8" s="10"/>
      <c r="J8" s="11"/>
      <c r="K8" s="10"/>
      <c r="L8" s="11"/>
      <c r="M8" s="10"/>
      <c r="N8" s="11"/>
      <c r="O8" s="10"/>
      <c r="P8" s="11"/>
      <c r="Q8" s="44">
        <f t="shared" si="0"/>
        <v>0</v>
      </c>
      <c r="R8" s="45">
        <f t="shared" si="1"/>
        <v>0</v>
      </c>
      <c r="S8" s="44">
        <f t="shared" si="2"/>
        <v>0</v>
      </c>
    </row>
    <row r="9" spans="1:19" ht="18" customHeight="1" x14ac:dyDescent="0.25">
      <c r="A9" s="68" t="s">
        <v>14</v>
      </c>
      <c r="B9" s="68"/>
      <c r="C9" s="19"/>
      <c r="D9" s="11"/>
      <c r="E9" s="21"/>
      <c r="F9" s="11"/>
      <c r="G9" s="10"/>
      <c r="H9" s="11"/>
      <c r="I9" s="10"/>
      <c r="J9" s="11"/>
      <c r="K9" s="10"/>
      <c r="L9" s="11"/>
      <c r="M9" s="10"/>
      <c r="N9" s="11"/>
      <c r="O9" s="10"/>
      <c r="P9" s="11"/>
      <c r="Q9" s="44">
        <f t="shared" si="0"/>
        <v>0</v>
      </c>
      <c r="R9" s="45">
        <f t="shared" si="1"/>
        <v>0</v>
      </c>
      <c r="S9" s="44">
        <f t="shared" si="2"/>
        <v>0</v>
      </c>
    </row>
    <row r="10" spans="1:19" ht="18" customHeight="1" x14ac:dyDescent="0.25">
      <c r="A10" s="71" t="s">
        <v>23</v>
      </c>
      <c r="B10" s="72"/>
      <c r="C10" s="19"/>
      <c r="D10" s="20"/>
      <c r="E10" s="10"/>
      <c r="F10" s="11"/>
      <c r="G10" s="10"/>
      <c r="H10" s="11"/>
      <c r="I10" s="10"/>
      <c r="J10" s="11"/>
      <c r="K10" s="10"/>
      <c r="L10" s="11"/>
      <c r="M10" s="10"/>
      <c r="N10" s="11"/>
      <c r="O10" s="10"/>
      <c r="P10" s="11"/>
      <c r="Q10" s="44">
        <f t="shared" si="0"/>
        <v>0</v>
      </c>
      <c r="R10" s="45">
        <f t="shared" si="1"/>
        <v>0</v>
      </c>
      <c r="S10" s="44">
        <f t="shared" si="2"/>
        <v>0</v>
      </c>
    </row>
    <row r="11" spans="1:19" ht="18" customHeight="1" x14ac:dyDescent="0.25">
      <c r="A11" s="71" t="s">
        <v>24</v>
      </c>
      <c r="B11" s="72"/>
      <c r="C11" s="19"/>
      <c r="D11" s="11"/>
      <c r="E11" s="10"/>
      <c r="F11" s="11"/>
      <c r="G11" s="10"/>
      <c r="H11" s="11"/>
      <c r="I11" s="10"/>
      <c r="J11" s="11"/>
      <c r="K11" s="10"/>
      <c r="L11" s="11"/>
      <c r="M11" s="10"/>
      <c r="N11" s="11"/>
      <c r="O11" s="10"/>
      <c r="P11" s="11"/>
      <c r="Q11" s="44">
        <f t="shared" si="0"/>
        <v>0</v>
      </c>
      <c r="R11" s="45">
        <f t="shared" si="1"/>
        <v>0</v>
      </c>
      <c r="S11" s="44">
        <f t="shared" si="2"/>
        <v>0</v>
      </c>
    </row>
    <row r="12" spans="1:19" ht="18" customHeight="1" x14ac:dyDescent="0.25">
      <c r="A12" s="68" t="s">
        <v>15</v>
      </c>
      <c r="B12" s="68"/>
      <c r="C12" s="19"/>
      <c r="D12" s="11"/>
      <c r="E12" s="10"/>
      <c r="F12" s="11"/>
      <c r="G12" s="10"/>
      <c r="H12" s="11"/>
      <c r="I12" s="10"/>
      <c r="J12" s="11"/>
      <c r="K12" s="10"/>
      <c r="L12" s="11"/>
      <c r="M12" s="10"/>
      <c r="N12" s="11"/>
      <c r="O12" s="10"/>
      <c r="P12" s="11"/>
      <c r="Q12" s="44">
        <f t="shared" si="0"/>
        <v>0</v>
      </c>
      <c r="R12" s="45">
        <f t="shared" si="1"/>
        <v>0</v>
      </c>
      <c r="S12" s="44">
        <f t="shared" si="2"/>
        <v>0</v>
      </c>
    </row>
    <row r="13" spans="1:19" ht="18" customHeight="1" x14ac:dyDescent="0.25">
      <c r="A13" s="71" t="s">
        <v>25</v>
      </c>
      <c r="B13" s="72"/>
      <c r="C13" s="19"/>
      <c r="D13" s="11"/>
      <c r="E13" s="10"/>
      <c r="F13" s="11"/>
      <c r="G13" s="10"/>
      <c r="H13" s="11"/>
      <c r="I13" s="10"/>
      <c r="J13" s="11"/>
      <c r="K13" s="10"/>
      <c r="L13" s="11"/>
      <c r="M13" s="10"/>
      <c r="N13" s="11"/>
      <c r="O13" s="10"/>
      <c r="P13" s="11"/>
      <c r="Q13" s="44">
        <f t="shared" si="0"/>
        <v>0</v>
      </c>
      <c r="R13" s="45">
        <f t="shared" si="1"/>
        <v>0</v>
      </c>
      <c r="S13" s="44">
        <f t="shared" si="2"/>
        <v>0</v>
      </c>
    </row>
    <row r="14" spans="1:19" ht="18" customHeight="1" x14ac:dyDescent="0.25">
      <c r="A14" s="71" t="s">
        <v>26</v>
      </c>
      <c r="B14" s="72"/>
      <c r="C14" s="19"/>
      <c r="D14" s="11"/>
      <c r="E14" s="10"/>
      <c r="F14" s="11"/>
      <c r="G14" s="10"/>
      <c r="H14" s="11"/>
      <c r="I14" s="10"/>
      <c r="J14" s="11"/>
      <c r="K14" s="10"/>
      <c r="L14" s="11"/>
      <c r="M14" s="10"/>
      <c r="N14" s="11"/>
      <c r="O14" s="10"/>
      <c r="P14" s="11"/>
      <c r="Q14" s="44">
        <f t="shared" si="0"/>
        <v>0</v>
      </c>
      <c r="R14" s="45">
        <f t="shared" si="1"/>
        <v>0</v>
      </c>
      <c r="S14" s="44">
        <f t="shared" si="2"/>
        <v>0</v>
      </c>
    </row>
    <row r="15" spans="1:19" ht="18" customHeight="1" x14ac:dyDescent="0.25">
      <c r="A15" s="68" t="s">
        <v>16</v>
      </c>
      <c r="B15" s="68"/>
      <c r="C15" s="19"/>
      <c r="D15" s="11"/>
      <c r="E15" s="10"/>
      <c r="F15" s="11"/>
      <c r="G15" s="10"/>
      <c r="H15" s="11"/>
      <c r="I15" s="10"/>
      <c r="J15" s="11"/>
      <c r="K15" s="10"/>
      <c r="L15" s="11"/>
      <c r="M15" s="10"/>
      <c r="N15" s="11"/>
      <c r="O15" s="10"/>
      <c r="P15" s="11"/>
      <c r="Q15" s="44">
        <f t="shared" si="0"/>
        <v>0</v>
      </c>
      <c r="R15" s="45">
        <f t="shared" si="1"/>
        <v>0</v>
      </c>
      <c r="S15" s="44">
        <f t="shared" si="2"/>
        <v>0</v>
      </c>
    </row>
    <row r="16" spans="1:19" ht="18" customHeight="1" x14ac:dyDescent="0.25">
      <c r="A16" s="68" t="s">
        <v>17</v>
      </c>
      <c r="B16" s="68"/>
      <c r="C16" s="19"/>
      <c r="D16" s="11"/>
      <c r="E16" s="10"/>
      <c r="F16" s="11"/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44">
        <f t="shared" si="0"/>
        <v>0</v>
      </c>
      <c r="R16" s="45">
        <f t="shared" si="1"/>
        <v>0</v>
      </c>
      <c r="S16" s="44">
        <f t="shared" si="2"/>
        <v>0</v>
      </c>
    </row>
    <row r="17" spans="1:19" ht="18" customHeight="1" x14ac:dyDescent="0.25">
      <c r="A17" s="68" t="s">
        <v>18</v>
      </c>
      <c r="B17" s="68"/>
      <c r="C17" s="19"/>
      <c r="D17" s="11"/>
      <c r="E17" s="10"/>
      <c r="F17" s="11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44">
        <f t="shared" si="0"/>
        <v>0</v>
      </c>
      <c r="R17" s="45">
        <f t="shared" si="1"/>
        <v>0</v>
      </c>
      <c r="S17" s="44">
        <f t="shared" si="2"/>
        <v>0</v>
      </c>
    </row>
    <row r="18" spans="1:19" ht="18" customHeight="1" x14ac:dyDescent="0.25">
      <c r="A18" s="68" t="s">
        <v>19</v>
      </c>
      <c r="B18" s="68"/>
      <c r="C18" s="19"/>
      <c r="D18" s="11"/>
      <c r="E18" s="10"/>
      <c r="F18" s="11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44">
        <f t="shared" si="0"/>
        <v>0</v>
      </c>
      <c r="R18" s="45">
        <f t="shared" si="1"/>
        <v>0</v>
      </c>
      <c r="S18" s="44">
        <f t="shared" si="2"/>
        <v>0</v>
      </c>
    </row>
    <row r="19" spans="1:19" ht="18" customHeight="1" x14ac:dyDescent="0.25">
      <c r="A19" s="68" t="s">
        <v>20</v>
      </c>
      <c r="B19" s="68"/>
      <c r="C19" s="19"/>
      <c r="D19" s="11"/>
      <c r="E19" s="10"/>
      <c r="F19" s="11"/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44">
        <f t="shared" si="0"/>
        <v>0</v>
      </c>
      <c r="R19" s="45">
        <f t="shared" si="1"/>
        <v>0</v>
      </c>
      <c r="S19" s="44">
        <f t="shared" si="2"/>
        <v>0</v>
      </c>
    </row>
    <row r="20" spans="1:19" ht="18" customHeight="1" x14ac:dyDescent="0.25">
      <c r="A20" s="70" t="s">
        <v>11</v>
      </c>
      <c r="B20" s="70"/>
      <c r="C20" s="18">
        <f>SUM(C6:C19)</f>
        <v>0</v>
      </c>
      <c r="D20" s="18">
        <f t="shared" ref="D20:S20" si="3">SUM(D6:D19)</f>
        <v>0</v>
      </c>
      <c r="E20" s="18">
        <f t="shared" si="3"/>
        <v>0</v>
      </c>
      <c r="F20" s="18">
        <f t="shared" si="3"/>
        <v>0</v>
      </c>
      <c r="G20" s="18">
        <f t="shared" si="3"/>
        <v>0</v>
      </c>
      <c r="H20" s="18">
        <f t="shared" si="3"/>
        <v>0</v>
      </c>
      <c r="I20" s="18">
        <f t="shared" si="3"/>
        <v>0</v>
      </c>
      <c r="J20" s="18">
        <f t="shared" si="3"/>
        <v>0</v>
      </c>
      <c r="K20" s="18">
        <f t="shared" si="3"/>
        <v>0</v>
      </c>
      <c r="L20" s="18">
        <f t="shared" si="3"/>
        <v>0</v>
      </c>
      <c r="M20" s="18">
        <f t="shared" ref="M20:N20" si="4">SUM(M6:M19)</f>
        <v>0</v>
      </c>
      <c r="N20" s="18">
        <f t="shared" si="4"/>
        <v>0</v>
      </c>
      <c r="O20" s="18">
        <f t="shared" ref="O20:P20" si="5">SUM(O6:O19)</f>
        <v>0</v>
      </c>
      <c r="P20" s="18">
        <f t="shared" si="5"/>
        <v>0</v>
      </c>
      <c r="Q20" s="18">
        <f>SUM(Q6:Q19)</f>
        <v>0</v>
      </c>
      <c r="R20" s="18">
        <f t="shared" si="3"/>
        <v>0</v>
      </c>
      <c r="S20" s="18">
        <f t="shared" si="3"/>
        <v>0</v>
      </c>
    </row>
    <row r="22" spans="1:19" x14ac:dyDescent="0.25">
      <c r="A22" s="4" t="s">
        <v>21</v>
      </c>
    </row>
    <row r="23" spans="1:19" x14ac:dyDescent="0.25">
      <c r="A23" s="1" t="s">
        <v>138</v>
      </c>
    </row>
    <row r="24" spans="1:19" x14ac:dyDescent="0.25">
      <c r="A24" s="66" t="s">
        <v>187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9" ht="9.75" customHeigh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9" x14ac:dyDescent="0.25">
      <c r="A26" s="67" t="s">
        <v>22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</row>
  </sheetData>
  <mergeCells count="28">
    <mergeCell ref="A7:B7"/>
    <mergeCell ref="A8:B8"/>
    <mergeCell ref="A9:B9"/>
    <mergeCell ref="A6:B6"/>
    <mergeCell ref="A10:B10"/>
    <mergeCell ref="A1:S2"/>
    <mergeCell ref="Q4:R4"/>
    <mergeCell ref="M4:N4"/>
    <mergeCell ref="O4:P4"/>
    <mergeCell ref="S4:S5"/>
    <mergeCell ref="I4:J4"/>
    <mergeCell ref="K4:L4"/>
    <mergeCell ref="A4:B5"/>
    <mergeCell ref="C4:D4"/>
    <mergeCell ref="E4:F4"/>
    <mergeCell ref="G4:H4"/>
    <mergeCell ref="A26:K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4:L25"/>
  </mergeCells>
  <printOptions horizontalCentered="1"/>
  <pageMargins left="0.31496062992125984" right="0.31496062992125984" top="0.74803149606299213" bottom="0.74803149606299213" header="0.31496062992125984" footer="0.31496062992125984"/>
  <pageSetup paperSize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workbookViewId="0">
      <selection activeCell="O25" sqref="O25"/>
    </sheetView>
  </sheetViews>
  <sheetFormatPr defaultRowHeight="15" x14ac:dyDescent="0.25"/>
  <cols>
    <col min="2" max="2" width="15.140625" customWidth="1"/>
  </cols>
  <sheetData>
    <row r="1" spans="1:9" x14ac:dyDescent="0.25">
      <c r="A1" s="80" t="s">
        <v>139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80"/>
      <c r="B2" s="80"/>
      <c r="C2" s="80"/>
      <c r="D2" s="80"/>
      <c r="E2" s="80"/>
      <c r="F2" s="80"/>
      <c r="G2" s="80"/>
      <c r="H2" s="80"/>
      <c r="I2" s="80"/>
    </row>
    <row r="3" spans="1:9" ht="15.75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ht="24" customHeight="1" x14ac:dyDescent="0.25">
      <c r="A4" s="73" t="s">
        <v>140</v>
      </c>
      <c r="B4" s="73"/>
      <c r="C4" s="65" t="s">
        <v>141</v>
      </c>
      <c r="D4" s="65"/>
      <c r="E4" s="65" t="s">
        <v>142</v>
      </c>
      <c r="F4" s="65"/>
      <c r="G4" s="65" t="s">
        <v>11</v>
      </c>
      <c r="H4" s="65"/>
      <c r="I4" s="65" t="s">
        <v>11</v>
      </c>
    </row>
    <row r="5" spans="1:9" ht="27" customHeight="1" x14ac:dyDescent="0.25">
      <c r="A5" s="73"/>
      <c r="B5" s="73"/>
      <c r="C5" s="6" t="s">
        <v>3</v>
      </c>
      <c r="D5" s="6" t="s">
        <v>4</v>
      </c>
      <c r="E5" s="6" t="s">
        <v>3</v>
      </c>
      <c r="F5" s="6" t="s">
        <v>4</v>
      </c>
      <c r="G5" s="6" t="s">
        <v>3</v>
      </c>
      <c r="H5" s="6" t="s">
        <v>4</v>
      </c>
      <c r="I5" s="65"/>
    </row>
    <row r="6" spans="1:9" ht="18" customHeight="1" x14ac:dyDescent="0.25">
      <c r="A6" s="68" t="s">
        <v>12</v>
      </c>
      <c r="B6" s="68"/>
      <c r="C6" s="19"/>
      <c r="D6" s="20"/>
      <c r="E6" s="10"/>
      <c r="F6" s="11"/>
      <c r="G6" s="44">
        <f>SUM(C6,E6)</f>
        <v>0</v>
      </c>
      <c r="H6" s="45">
        <f>SUM(D6,F6)</f>
        <v>0</v>
      </c>
      <c r="I6" s="44">
        <f>SUM(G6:H6)</f>
        <v>0</v>
      </c>
    </row>
    <row r="7" spans="1:9" ht="18" customHeight="1" x14ac:dyDescent="0.25">
      <c r="A7" s="68" t="s">
        <v>186</v>
      </c>
      <c r="B7" s="68"/>
      <c r="C7" s="19"/>
      <c r="D7" s="11"/>
      <c r="E7" s="10"/>
      <c r="F7" s="11"/>
      <c r="G7" s="44">
        <f t="shared" ref="G7:G19" si="0">SUM(C7,E7)</f>
        <v>0</v>
      </c>
      <c r="H7" s="45">
        <f t="shared" ref="H7:H19" si="1">SUM(D7,F7)</f>
        <v>0</v>
      </c>
      <c r="I7" s="44">
        <f t="shared" ref="I7:I19" si="2">SUM(G7:H7)</f>
        <v>0</v>
      </c>
    </row>
    <row r="8" spans="1:9" ht="18" customHeight="1" x14ac:dyDescent="0.25">
      <c r="A8" s="68" t="s">
        <v>13</v>
      </c>
      <c r="B8" s="68"/>
      <c r="C8" s="19"/>
      <c r="D8" s="11"/>
      <c r="E8" s="10"/>
      <c r="F8" s="11"/>
      <c r="G8" s="44">
        <f t="shared" si="0"/>
        <v>0</v>
      </c>
      <c r="H8" s="45">
        <f t="shared" si="1"/>
        <v>0</v>
      </c>
      <c r="I8" s="44">
        <f t="shared" si="2"/>
        <v>0</v>
      </c>
    </row>
    <row r="9" spans="1:9" ht="18" customHeight="1" x14ac:dyDescent="0.25">
      <c r="A9" s="68" t="s">
        <v>14</v>
      </c>
      <c r="B9" s="68"/>
      <c r="C9" s="19"/>
      <c r="D9" s="11"/>
      <c r="E9" s="21"/>
      <c r="F9" s="11"/>
      <c r="G9" s="44">
        <f t="shared" si="0"/>
        <v>0</v>
      </c>
      <c r="H9" s="45">
        <f t="shared" si="1"/>
        <v>0</v>
      </c>
      <c r="I9" s="44">
        <f t="shared" si="2"/>
        <v>0</v>
      </c>
    </row>
    <row r="10" spans="1:9" ht="18" customHeight="1" x14ac:dyDescent="0.25">
      <c r="A10" s="71" t="s">
        <v>23</v>
      </c>
      <c r="B10" s="72"/>
      <c r="C10" s="19"/>
      <c r="D10" s="20"/>
      <c r="E10" s="10"/>
      <c r="F10" s="11"/>
      <c r="G10" s="44">
        <f t="shared" si="0"/>
        <v>0</v>
      </c>
      <c r="H10" s="45">
        <f t="shared" si="1"/>
        <v>0</v>
      </c>
      <c r="I10" s="44">
        <f t="shared" si="2"/>
        <v>0</v>
      </c>
    </row>
    <row r="11" spans="1:9" ht="18" customHeight="1" x14ac:dyDescent="0.25">
      <c r="A11" s="71" t="s">
        <v>24</v>
      </c>
      <c r="B11" s="72"/>
      <c r="C11" s="19"/>
      <c r="D11" s="11"/>
      <c r="E11" s="10"/>
      <c r="F11" s="11"/>
      <c r="G11" s="44">
        <f t="shared" si="0"/>
        <v>0</v>
      </c>
      <c r="H11" s="45">
        <f t="shared" si="1"/>
        <v>0</v>
      </c>
      <c r="I11" s="44">
        <f t="shared" si="2"/>
        <v>0</v>
      </c>
    </row>
    <row r="12" spans="1:9" ht="18" customHeight="1" x14ac:dyDescent="0.25">
      <c r="A12" s="68" t="s">
        <v>15</v>
      </c>
      <c r="B12" s="68"/>
      <c r="C12" s="19"/>
      <c r="D12" s="11"/>
      <c r="E12" s="10"/>
      <c r="F12" s="11"/>
      <c r="G12" s="44">
        <f t="shared" si="0"/>
        <v>0</v>
      </c>
      <c r="H12" s="45">
        <f t="shared" si="1"/>
        <v>0</v>
      </c>
      <c r="I12" s="44">
        <f t="shared" si="2"/>
        <v>0</v>
      </c>
    </row>
    <row r="13" spans="1:9" ht="18" customHeight="1" x14ac:dyDescent="0.25">
      <c r="A13" s="71" t="s">
        <v>25</v>
      </c>
      <c r="B13" s="72"/>
      <c r="C13" s="19"/>
      <c r="D13" s="11"/>
      <c r="E13" s="10"/>
      <c r="F13" s="11"/>
      <c r="G13" s="44">
        <f t="shared" si="0"/>
        <v>0</v>
      </c>
      <c r="H13" s="45">
        <f t="shared" si="1"/>
        <v>0</v>
      </c>
      <c r="I13" s="44">
        <f t="shared" si="2"/>
        <v>0</v>
      </c>
    </row>
    <row r="14" spans="1:9" ht="18" customHeight="1" x14ac:dyDescent="0.25">
      <c r="A14" s="71" t="s">
        <v>26</v>
      </c>
      <c r="B14" s="72"/>
      <c r="C14" s="19"/>
      <c r="D14" s="11"/>
      <c r="E14" s="10"/>
      <c r="F14" s="11"/>
      <c r="G14" s="44">
        <f t="shared" si="0"/>
        <v>0</v>
      </c>
      <c r="H14" s="45">
        <f t="shared" si="1"/>
        <v>0</v>
      </c>
      <c r="I14" s="44">
        <f t="shared" si="2"/>
        <v>0</v>
      </c>
    </row>
    <row r="15" spans="1:9" ht="18" customHeight="1" x14ac:dyDescent="0.25">
      <c r="A15" s="68" t="s">
        <v>16</v>
      </c>
      <c r="B15" s="68"/>
      <c r="C15" s="19"/>
      <c r="D15" s="11"/>
      <c r="E15" s="10"/>
      <c r="F15" s="11"/>
      <c r="G15" s="44">
        <f t="shared" si="0"/>
        <v>0</v>
      </c>
      <c r="H15" s="45">
        <f t="shared" si="1"/>
        <v>0</v>
      </c>
      <c r="I15" s="44">
        <f t="shared" si="2"/>
        <v>0</v>
      </c>
    </row>
    <row r="16" spans="1:9" ht="18" customHeight="1" x14ac:dyDescent="0.25">
      <c r="A16" s="68" t="s">
        <v>17</v>
      </c>
      <c r="B16" s="68"/>
      <c r="C16" s="19"/>
      <c r="D16" s="11"/>
      <c r="E16" s="10"/>
      <c r="F16" s="11"/>
      <c r="G16" s="44">
        <f t="shared" si="0"/>
        <v>0</v>
      </c>
      <c r="H16" s="45">
        <f t="shared" si="1"/>
        <v>0</v>
      </c>
      <c r="I16" s="44">
        <f t="shared" si="2"/>
        <v>0</v>
      </c>
    </row>
    <row r="17" spans="1:9" ht="18" customHeight="1" x14ac:dyDescent="0.25">
      <c r="A17" s="68" t="s">
        <v>18</v>
      </c>
      <c r="B17" s="68"/>
      <c r="C17" s="19"/>
      <c r="D17" s="11"/>
      <c r="E17" s="10"/>
      <c r="F17" s="11"/>
      <c r="G17" s="44">
        <f t="shared" si="0"/>
        <v>0</v>
      </c>
      <c r="H17" s="45">
        <f t="shared" si="1"/>
        <v>0</v>
      </c>
      <c r="I17" s="44">
        <f t="shared" si="2"/>
        <v>0</v>
      </c>
    </row>
    <row r="18" spans="1:9" ht="18" customHeight="1" x14ac:dyDescent="0.25">
      <c r="A18" s="68" t="s">
        <v>19</v>
      </c>
      <c r="B18" s="68"/>
      <c r="C18" s="19"/>
      <c r="D18" s="11"/>
      <c r="E18" s="10"/>
      <c r="F18" s="11"/>
      <c r="G18" s="44">
        <f t="shared" si="0"/>
        <v>0</v>
      </c>
      <c r="H18" s="45">
        <f t="shared" si="1"/>
        <v>0</v>
      </c>
      <c r="I18" s="44">
        <f t="shared" si="2"/>
        <v>0</v>
      </c>
    </row>
    <row r="19" spans="1:9" ht="18" customHeight="1" x14ac:dyDescent="0.25">
      <c r="A19" s="68" t="s">
        <v>20</v>
      </c>
      <c r="B19" s="68"/>
      <c r="C19" s="19"/>
      <c r="D19" s="11"/>
      <c r="E19" s="10"/>
      <c r="F19" s="11"/>
      <c r="G19" s="44">
        <f t="shared" si="0"/>
        <v>0</v>
      </c>
      <c r="H19" s="45">
        <f t="shared" si="1"/>
        <v>0</v>
      </c>
      <c r="I19" s="44">
        <f t="shared" si="2"/>
        <v>0</v>
      </c>
    </row>
    <row r="20" spans="1:9" ht="18" customHeight="1" x14ac:dyDescent="0.25">
      <c r="A20" s="70" t="s">
        <v>11</v>
      </c>
      <c r="B20" s="70"/>
      <c r="C20" s="18">
        <f>SUM(C6:C19)</f>
        <v>0</v>
      </c>
      <c r="D20" s="18">
        <f t="shared" ref="D20:I20" si="3">SUM(D6:D19)</f>
        <v>0</v>
      </c>
      <c r="E20" s="18">
        <f t="shared" si="3"/>
        <v>0</v>
      </c>
      <c r="F20" s="18">
        <f t="shared" si="3"/>
        <v>0</v>
      </c>
      <c r="G20" s="18">
        <f>SUM(G6:G19)</f>
        <v>0</v>
      </c>
      <c r="H20" s="18">
        <f t="shared" si="3"/>
        <v>0</v>
      </c>
      <c r="I20" s="18">
        <f t="shared" si="3"/>
        <v>0</v>
      </c>
    </row>
    <row r="22" spans="1:9" x14ac:dyDescent="0.25">
      <c r="A22" s="4" t="s">
        <v>21</v>
      </c>
    </row>
    <row r="23" spans="1:9" ht="23.25" customHeight="1" x14ac:dyDescent="0.25">
      <c r="A23" s="109" t="s">
        <v>138</v>
      </c>
      <c r="B23" s="109"/>
      <c r="C23" s="109"/>
      <c r="D23" s="109"/>
      <c r="E23" s="109"/>
      <c r="F23" s="109"/>
      <c r="G23" s="109"/>
      <c r="H23" s="109"/>
      <c r="I23" s="109"/>
    </row>
    <row r="24" spans="1:9" x14ac:dyDescent="0.25">
      <c r="A24" s="66" t="s">
        <v>187</v>
      </c>
      <c r="B24" s="66"/>
      <c r="C24" s="66"/>
      <c r="D24" s="66"/>
      <c r="E24" s="66"/>
      <c r="F24" s="66"/>
    </row>
    <row r="25" spans="1:9" ht="18.75" customHeight="1" x14ac:dyDescent="0.25">
      <c r="A25" s="66"/>
      <c r="B25" s="66"/>
      <c r="C25" s="66"/>
      <c r="D25" s="66"/>
      <c r="E25" s="66"/>
      <c r="F25" s="66"/>
    </row>
    <row r="26" spans="1:9" x14ac:dyDescent="0.25">
      <c r="A26" s="67" t="s">
        <v>22</v>
      </c>
      <c r="B26" s="67"/>
      <c r="C26" s="67"/>
      <c r="D26" s="67"/>
      <c r="E26" s="67"/>
      <c r="F26" s="67"/>
    </row>
  </sheetData>
  <mergeCells count="24">
    <mergeCell ref="A1:I2"/>
    <mergeCell ref="A4:B5"/>
    <mergeCell ref="C4:D4"/>
    <mergeCell ref="E4:F4"/>
    <mergeCell ref="G4:H4"/>
    <mergeCell ref="I4:I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4:F25"/>
    <mergeCell ref="A26:F26"/>
    <mergeCell ref="A23:I23"/>
  </mergeCells>
  <printOptions horizontalCentered="1"/>
  <pageMargins left="0.31496062992125984" right="0.31496062992125984" top="0.74803149606299213" bottom="0.74803149606299213" header="0.31496062992125984" footer="0.31496062992125984"/>
  <pageSetup paperSize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showGridLines="0" workbookViewId="0">
      <selection activeCell="AF22" sqref="AF22"/>
    </sheetView>
  </sheetViews>
  <sheetFormatPr defaultRowHeight="15" x14ac:dyDescent="0.25"/>
  <cols>
    <col min="2" max="2" width="14.28515625" customWidth="1"/>
    <col min="3" max="5" width="4.7109375" customWidth="1"/>
    <col min="6" max="6" width="5.42578125" customWidth="1"/>
    <col min="7" max="8" width="4.7109375" customWidth="1"/>
    <col min="9" max="9" width="3.7109375" customWidth="1"/>
    <col min="10" max="21" width="4.7109375" customWidth="1"/>
    <col min="22" max="22" width="5.28515625" customWidth="1"/>
    <col min="23" max="24" width="3.7109375" customWidth="1"/>
    <col min="25" max="28" width="4.7109375" customWidth="1"/>
    <col min="29" max="31" width="3.7109375" customWidth="1"/>
    <col min="32" max="32" width="4.42578125" customWidth="1"/>
    <col min="33" max="33" width="5.7109375" customWidth="1"/>
  </cols>
  <sheetData>
    <row r="1" spans="1:33" ht="15.75" x14ac:dyDescent="0.25">
      <c r="A1" s="69" t="s">
        <v>143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33" ht="15.7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33" ht="50.25" customHeight="1" x14ac:dyDescent="0.25">
      <c r="A3" s="73" t="s">
        <v>144</v>
      </c>
      <c r="B3" s="73"/>
      <c r="C3" s="65" t="s">
        <v>145</v>
      </c>
      <c r="D3" s="65"/>
      <c r="E3" s="65" t="s">
        <v>146</v>
      </c>
      <c r="F3" s="65"/>
      <c r="G3" s="65" t="s">
        <v>147</v>
      </c>
      <c r="H3" s="65"/>
      <c r="I3" s="65" t="s">
        <v>148</v>
      </c>
      <c r="J3" s="65"/>
      <c r="K3" s="65" t="s">
        <v>149</v>
      </c>
      <c r="L3" s="65"/>
      <c r="M3" s="65" t="s">
        <v>150</v>
      </c>
      <c r="N3" s="65"/>
      <c r="O3" s="65" t="s">
        <v>151</v>
      </c>
      <c r="P3" s="65"/>
      <c r="Q3" s="77" t="s">
        <v>152</v>
      </c>
      <c r="R3" s="78"/>
      <c r="S3" s="77" t="s">
        <v>153</v>
      </c>
      <c r="T3" s="78"/>
      <c r="U3" s="77" t="s">
        <v>154</v>
      </c>
      <c r="V3" s="78"/>
      <c r="W3" s="77" t="s">
        <v>155</v>
      </c>
      <c r="X3" s="78"/>
      <c r="Y3" s="77" t="s">
        <v>183</v>
      </c>
      <c r="Z3" s="78"/>
      <c r="AA3" s="77" t="s">
        <v>156</v>
      </c>
      <c r="AB3" s="78"/>
      <c r="AC3" s="77" t="s">
        <v>87</v>
      </c>
      <c r="AD3" s="78"/>
      <c r="AE3" s="65" t="s">
        <v>11</v>
      </c>
      <c r="AF3" s="65"/>
      <c r="AG3" s="65" t="s">
        <v>11</v>
      </c>
    </row>
    <row r="4" spans="1:33" x14ac:dyDescent="0.25">
      <c r="A4" s="73"/>
      <c r="B4" s="73"/>
      <c r="C4" s="6" t="s">
        <v>3</v>
      </c>
      <c r="D4" s="6" t="s">
        <v>4</v>
      </c>
      <c r="E4" s="6" t="s">
        <v>3</v>
      </c>
      <c r="F4" s="6" t="s">
        <v>4</v>
      </c>
      <c r="G4" s="6" t="s">
        <v>3</v>
      </c>
      <c r="H4" s="6" t="s">
        <v>4</v>
      </c>
      <c r="I4" s="6" t="s">
        <v>3</v>
      </c>
      <c r="J4" s="6" t="s">
        <v>4</v>
      </c>
      <c r="K4" s="6" t="s">
        <v>3</v>
      </c>
      <c r="L4" s="6" t="s">
        <v>4</v>
      </c>
      <c r="M4" s="6" t="s">
        <v>3</v>
      </c>
      <c r="N4" s="6" t="s">
        <v>4</v>
      </c>
      <c r="O4" s="6" t="s">
        <v>3</v>
      </c>
      <c r="P4" s="6" t="s">
        <v>4</v>
      </c>
      <c r="Q4" s="6" t="s">
        <v>3</v>
      </c>
      <c r="R4" s="6" t="s">
        <v>4</v>
      </c>
      <c r="S4" s="6" t="s">
        <v>3</v>
      </c>
      <c r="T4" s="6" t="s">
        <v>4</v>
      </c>
      <c r="U4" s="6" t="s">
        <v>3</v>
      </c>
      <c r="V4" s="6" t="s">
        <v>4</v>
      </c>
      <c r="W4" s="6" t="s">
        <v>3</v>
      </c>
      <c r="X4" s="6" t="s">
        <v>4</v>
      </c>
      <c r="Y4" s="14" t="s">
        <v>3</v>
      </c>
      <c r="Z4" s="14" t="s">
        <v>4</v>
      </c>
      <c r="AA4" s="6" t="s">
        <v>3</v>
      </c>
      <c r="AB4" s="6" t="s">
        <v>4</v>
      </c>
      <c r="AC4" s="6" t="s">
        <v>3</v>
      </c>
      <c r="AD4" s="6" t="s">
        <v>4</v>
      </c>
      <c r="AE4" s="6" t="s">
        <v>3</v>
      </c>
      <c r="AF4" s="6" t="s">
        <v>4</v>
      </c>
      <c r="AG4" s="65"/>
    </row>
    <row r="5" spans="1:33" ht="18" customHeight="1" x14ac:dyDescent="0.25">
      <c r="A5" s="68" t="s">
        <v>12</v>
      </c>
      <c r="B5" s="68"/>
      <c r="C5" s="10"/>
      <c r="D5" s="11"/>
      <c r="E5" s="10"/>
      <c r="F5" s="11"/>
      <c r="G5" s="10"/>
      <c r="H5" s="11"/>
      <c r="I5" s="10"/>
      <c r="J5" s="11"/>
      <c r="K5" s="10"/>
      <c r="L5" s="11"/>
      <c r="M5" s="10"/>
      <c r="N5" s="11"/>
      <c r="O5" s="10"/>
      <c r="P5" s="11"/>
      <c r="Q5" s="12"/>
      <c r="R5" s="11"/>
      <c r="S5" s="12"/>
      <c r="T5" s="11"/>
      <c r="U5" s="12"/>
      <c r="V5" s="11"/>
      <c r="W5" s="12"/>
      <c r="X5" s="11"/>
      <c r="Y5" s="12"/>
      <c r="Z5" s="11"/>
      <c r="AA5" s="12"/>
      <c r="AB5" s="11"/>
      <c r="AC5" s="12"/>
      <c r="AD5" s="11"/>
      <c r="AE5" s="36">
        <f>SUM(C5,E5,G5,I5,K5,M5,O5,Q5,S5,U5,W5,Y5,AA5,AC5)</f>
        <v>0</v>
      </c>
      <c r="AF5" s="37">
        <f>SUM(D5,F5,H5,J5,L5,N5,P5,R5,T5,V5,X5,Z5,AB5,AD5)</f>
        <v>0</v>
      </c>
      <c r="AG5" s="36">
        <f>SUM(AE5:AF5)</f>
        <v>0</v>
      </c>
    </row>
    <row r="6" spans="1:33" ht="18" customHeight="1" x14ac:dyDescent="0.25">
      <c r="A6" s="68" t="s">
        <v>186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12"/>
      <c r="R6" s="11"/>
      <c r="S6" s="12"/>
      <c r="T6" s="11"/>
      <c r="U6" s="12"/>
      <c r="V6" s="11"/>
      <c r="W6" s="12"/>
      <c r="X6" s="11"/>
      <c r="Y6" s="12"/>
      <c r="Z6" s="11"/>
      <c r="AA6" s="38"/>
      <c r="AB6" s="11"/>
      <c r="AC6" s="12"/>
      <c r="AD6" s="11"/>
      <c r="AE6" s="36">
        <f t="shared" ref="AE6:AE18" si="0">SUM(C6,E6,G6,I6,K6,M6,O6,Q6,S6,U6,W6,Y6,AA6,AC6)</f>
        <v>0</v>
      </c>
      <c r="AF6" s="37">
        <f t="shared" ref="AF6:AF18" si="1">SUM(D6,F6,H6,J6,L6,N6,P6,R6,T6,V6,X6,Z6,AB6,AD6)</f>
        <v>0</v>
      </c>
      <c r="AG6" s="36">
        <f t="shared" ref="AG6:AG18" si="2">SUM(AE6:AF6)</f>
        <v>0</v>
      </c>
    </row>
    <row r="7" spans="1:33" ht="18" customHeight="1" x14ac:dyDescent="0.25">
      <c r="A7" s="68" t="s">
        <v>13</v>
      </c>
      <c r="B7" s="68"/>
      <c r="C7" s="52"/>
      <c r="D7" s="53"/>
      <c r="E7" s="52"/>
      <c r="F7" s="53">
        <v>1333</v>
      </c>
      <c r="G7" s="52">
        <v>7</v>
      </c>
      <c r="H7" s="53">
        <v>21</v>
      </c>
      <c r="I7" s="52">
        <v>38</v>
      </c>
      <c r="J7" s="53">
        <v>2202</v>
      </c>
      <c r="K7" s="52"/>
      <c r="L7" s="53"/>
      <c r="M7" s="52">
        <v>6</v>
      </c>
      <c r="N7" s="53">
        <v>110</v>
      </c>
      <c r="O7" s="52"/>
      <c r="P7" s="53">
        <v>5</v>
      </c>
      <c r="Q7" s="54">
        <v>56</v>
      </c>
      <c r="R7" s="53">
        <v>158</v>
      </c>
      <c r="S7" s="54">
        <v>18</v>
      </c>
      <c r="T7" s="53">
        <v>128</v>
      </c>
      <c r="U7" s="54"/>
      <c r="V7" s="53">
        <v>0</v>
      </c>
      <c r="W7" s="54">
        <v>3</v>
      </c>
      <c r="X7" s="53">
        <v>7</v>
      </c>
      <c r="Y7" s="54">
        <v>1</v>
      </c>
      <c r="Z7" s="53">
        <v>17</v>
      </c>
      <c r="AA7" s="54"/>
      <c r="AB7" s="53"/>
      <c r="AC7" s="54"/>
      <c r="AD7" s="53"/>
      <c r="AE7" s="52">
        <f t="shared" si="0"/>
        <v>129</v>
      </c>
      <c r="AF7" s="53">
        <f t="shared" si="1"/>
        <v>3981</v>
      </c>
      <c r="AG7" s="52">
        <f t="shared" si="2"/>
        <v>4110</v>
      </c>
    </row>
    <row r="8" spans="1:33" ht="18" customHeight="1" x14ac:dyDescent="0.25">
      <c r="A8" s="68" t="s">
        <v>14</v>
      </c>
      <c r="B8" s="68"/>
      <c r="C8" s="10"/>
      <c r="D8" s="37"/>
      <c r="E8" s="36"/>
      <c r="F8" s="53">
        <v>93</v>
      </c>
      <c r="G8" s="36"/>
      <c r="H8" s="37"/>
      <c r="I8" s="52">
        <v>18</v>
      </c>
      <c r="J8" s="53">
        <v>101</v>
      </c>
      <c r="K8" s="36"/>
      <c r="L8" s="37"/>
      <c r="M8" s="36"/>
      <c r="N8" s="37"/>
      <c r="O8" s="36"/>
      <c r="P8" s="37"/>
      <c r="Q8" s="38"/>
      <c r="R8" s="53">
        <v>14</v>
      </c>
      <c r="S8" s="38"/>
      <c r="T8" s="53">
        <v>9</v>
      </c>
      <c r="U8" s="38"/>
      <c r="V8" s="37"/>
      <c r="W8" s="54">
        <v>1</v>
      </c>
      <c r="X8" s="53">
        <v>1</v>
      </c>
      <c r="Y8" s="38"/>
      <c r="Z8" s="37"/>
      <c r="AA8" s="38"/>
      <c r="AB8" s="37"/>
      <c r="AC8" s="38"/>
      <c r="AD8" s="37"/>
      <c r="AE8" s="52">
        <f t="shared" si="0"/>
        <v>19</v>
      </c>
      <c r="AF8" s="53">
        <f t="shared" si="1"/>
        <v>218</v>
      </c>
      <c r="AG8" s="52">
        <f t="shared" si="2"/>
        <v>237</v>
      </c>
    </row>
    <row r="9" spans="1:33" ht="18" customHeight="1" x14ac:dyDescent="0.25">
      <c r="A9" s="71" t="s">
        <v>23</v>
      </c>
      <c r="B9" s="72"/>
      <c r="C9" s="10"/>
      <c r="D9" s="37"/>
      <c r="E9" s="36"/>
      <c r="F9" s="37"/>
      <c r="G9" s="36"/>
      <c r="H9" s="37"/>
      <c r="I9" s="36"/>
      <c r="J9" s="37"/>
      <c r="K9" s="36"/>
      <c r="L9" s="37"/>
      <c r="M9" s="36"/>
      <c r="N9" s="37"/>
      <c r="O9" s="36"/>
      <c r="P9" s="37"/>
      <c r="Q9" s="38"/>
      <c r="R9" s="37"/>
      <c r="S9" s="38"/>
      <c r="T9" s="37"/>
      <c r="U9" s="38"/>
      <c r="V9" s="37"/>
      <c r="W9" s="38"/>
      <c r="X9" s="37"/>
      <c r="Y9" s="38"/>
      <c r="Z9" s="37"/>
      <c r="AA9" s="38"/>
      <c r="AB9" s="37"/>
      <c r="AC9" s="38"/>
      <c r="AD9" s="37"/>
      <c r="AE9" s="36">
        <f t="shared" si="0"/>
        <v>0</v>
      </c>
      <c r="AF9" s="37">
        <f t="shared" si="1"/>
        <v>0</v>
      </c>
      <c r="AG9" s="36">
        <f t="shared" si="2"/>
        <v>0</v>
      </c>
    </row>
    <row r="10" spans="1:33" ht="18" customHeight="1" x14ac:dyDescent="0.25">
      <c r="A10" s="71" t="s">
        <v>24</v>
      </c>
      <c r="B10" s="72"/>
      <c r="C10" s="10"/>
      <c r="D10" s="37"/>
      <c r="E10" s="36"/>
      <c r="F10" s="37"/>
      <c r="G10" s="36"/>
      <c r="H10" s="37"/>
      <c r="I10" s="36"/>
      <c r="J10" s="53">
        <v>366</v>
      </c>
      <c r="K10" s="36"/>
      <c r="L10" s="37"/>
      <c r="M10" s="36"/>
      <c r="N10" s="37"/>
      <c r="O10" s="36"/>
      <c r="P10" s="37"/>
      <c r="Q10" s="38"/>
      <c r="R10" s="37"/>
      <c r="S10" s="38"/>
      <c r="T10" s="37"/>
      <c r="U10" s="38"/>
      <c r="V10" s="37"/>
      <c r="W10" s="38"/>
      <c r="X10" s="37"/>
      <c r="Y10" s="38"/>
      <c r="Z10" s="37"/>
      <c r="AA10" s="38"/>
      <c r="AB10" s="37"/>
      <c r="AC10" s="38"/>
      <c r="AD10" s="37"/>
      <c r="AE10" s="52">
        <f t="shared" si="0"/>
        <v>0</v>
      </c>
      <c r="AF10" s="53">
        <f t="shared" si="1"/>
        <v>366</v>
      </c>
      <c r="AG10" s="52">
        <f t="shared" si="2"/>
        <v>366</v>
      </c>
    </row>
    <row r="11" spans="1:33" ht="18" customHeight="1" x14ac:dyDescent="0.25">
      <c r="A11" s="68" t="s">
        <v>15</v>
      </c>
      <c r="B11" s="68"/>
      <c r="C11" s="52"/>
      <c r="D11" s="37"/>
      <c r="E11" s="36"/>
      <c r="F11" s="37"/>
      <c r="G11" s="36"/>
      <c r="H11" s="37"/>
      <c r="I11" s="36"/>
      <c r="J11" s="53">
        <v>23</v>
      </c>
      <c r="K11" s="36"/>
      <c r="L11" s="37"/>
      <c r="M11" s="36"/>
      <c r="N11" s="37"/>
      <c r="O11" s="36"/>
      <c r="P11" s="37"/>
      <c r="Q11" s="38"/>
      <c r="R11" s="53">
        <v>19</v>
      </c>
      <c r="S11" s="38"/>
      <c r="T11" s="37"/>
      <c r="U11" s="38"/>
      <c r="V11" s="37"/>
      <c r="W11" s="54">
        <v>1</v>
      </c>
      <c r="X11" s="53">
        <v>9</v>
      </c>
      <c r="Y11" s="54">
        <v>7</v>
      </c>
      <c r="Z11" s="53">
        <v>3</v>
      </c>
      <c r="AA11" s="38"/>
      <c r="AB11" s="37"/>
      <c r="AC11" s="38"/>
      <c r="AD11" s="37"/>
      <c r="AE11" s="52">
        <f t="shared" si="0"/>
        <v>8</v>
      </c>
      <c r="AF11" s="53">
        <f t="shared" si="1"/>
        <v>54</v>
      </c>
      <c r="AG11" s="52">
        <f t="shared" si="2"/>
        <v>62</v>
      </c>
    </row>
    <row r="12" spans="1:33" ht="18" customHeight="1" x14ac:dyDescent="0.25">
      <c r="A12" s="71" t="s">
        <v>25</v>
      </c>
      <c r="B12" s="72"/>
      <c r="C12" s="52"/>
      <c r="D12" s="37"/>
      <c r="E12" s="52"/>
      <c r="F12" s="37"/>
      <c r="G12" s="36"/>
      <c r="H12" s="37"/>
      <c r="I12" s="36"/>
      <c r="J12" s="37"/>
      <c r="K12" s="36"/>
      <c r="L12" s="37"/>
      <c r="M12" s="36"/>
      <c r="N12" s="37"/>
      <c r="O12" s="36"/>
      <c r="P12" s="37"/>
      <c r="Q12" s="38"/>
      <c r="R12" s="37"/>
      <c r="S12" s="38"/>
      <c r="T12" s="37"/>
      <c r="U12" s="38"/>
      <c r="V12" s="37"/>
      <c r="W12" s="38"/>
      <c r="X12" s="53"/>
      <c r="Y12" s="38"/>
      <c r="Z12" s="53"/>
      <c r="AA12" s="38"/>
      <c r="AB12" s="37"/>
      <c r="AC12" s="38"/>
      <c r="AD12" s="37"/>
      <c r="AE12" s="36">
        <f t="shared" si="0"/>
        <v>0</v>
      </c>
      <c r="AF12" s="37">
        <f t="shared" si="1"/>
        <v>0</v>
      </c>
      <c r="AG12" s="36">
        <f t="shared" si="2"/>
        <v>0</v>
      </c>
    </row>
    <row r="13" spans="1:33" ht="18" customHeight="1" x14ac:dyDescent="0.25">
      <c r="A13" s="71" t="s">
        <v>26</v>
      </c>
      <c r="B13" s="72"/>
      <c r="C13" s="10"/>
      <c r="D13" s="37"/>
      <c r="E13" s="36"/>
      <c r="F13" s="37"/>
      <c r="G13" s="36"/>
      <c r="H13" s="37"/>
      <c r="I13" s="36"/>
      <c r="J13" s="37"/>
      <c r="K13" s="36"/>
      <c r="L13" s="37"/>
      <c r="M13" s="36"/>
      <c r="N13" s="37"/>
      <c r="O13" s="36"/>
      <c r="P13" s="37"/>
      <c r="Q13" s="38"/>
      <c r="R13" s="37"/>
      <c r="S13" s="38"/>
      <c r="T13" s="37"/>
      <c r="U13" s="38"/>
      <c r="V13" s="37"/>
      <c r="W13" s="38"/>
      <c r="X13" s="53">
        <v>1</v>
      </c>
      <c r="Y13" s="38"/>
      <c r="Z13" s="53">
        <v>7</v>
      </c>
      <c r="AA13" s="38"/>
      <c r="AB13" s="37"/>
      <c r="AC13" s="38"/>
      <c r="AD13" s="37"/>
      <c r="AE13" s="52">
        <f t="shared" si="0"/>
        <v>0</v>
      </c>
      <c r="AF13" s="53">
        <f t="shared" si="1"/>
        <v>8</v>
      </c>
      <c r="AG13" s="52">
        <f t="shared" si="2"/>
        <v>8</v>
      </c>
    </row>
    <row r="14" spans="1:33" ht="18" customHeight="1" x14ac:dyDescent="0.25">
      <c r="A14" s="68" t="s">
        <v>16</v>
      </c>
      <c r="B14" s="68"/>
      <c r="C14" s="52">
        <v>15</v>
      </c>
      <c r="D14" s="37"/>
      <c r="E14" s="52">
        <v>25</v>
      </c>
      <c r="F14" s="53">
        <v>146</v>
      </c>
      <c r="G14" s="52">
        <v>2</v>
      </c>
      <c r="H14" s="53">
        <v>10</v>
      </c>
      <c r="I14" s="52">
        <v>22</v>
      </c>
      <c r="J14" s="53">
        <v>3164</v>
      </c>
      <c r="K14" s="36"/>
      <c r="L14" s="53">
        <v>46</v>
      </c>
      <c r="M14" s="36"/>
      <c r="N14" s="53">
        <v>34</v>
      </c>
      <c r="O14" s="36"/>
      <c r="P14" s="37"/>
      <c r="Q14" s="54">
        <v>18</v>
      </c>
      <c r="R14" s="53">
        <v>50</v>
      </c>
      <c r="S14" s="38"/>
      <c r="T14" s="53">
        <v>109</v>
      </c>
      <c r="U14" s="38"/>
      <c r="V14" s="37"/>
      <c r="W14" s="54">
        <v>5</v>
      </c>
      <c r="X14" s="53">
        <v>30</v>
      </c>
      <c r="Y14" s="38"/>
      <c r="Z14" s="37"/>
      <c r="AA14" s="38"/>
      <c r="AB14" s="37"/>
      <c r="AC14" s="38"/>
      <c r="AD14" s="37"/>
      <c r="AE14" s="52">
        <f t="shared" si="0"/>
        <v>87</v>
      </c>
      <c r="AF14" s="53">
        <f t="shared" si="1"/>
        <v>3589</v>
      </c>
      <c r="AG14" s="52">
        <f t="shared" si="2"/>
        <v>3676</v>
      </c>
    </row>
    <row r="15" spans="1:33" ht="18" customHeight="1" x14ac:dyDescent="0.25">
      <c r="A15" s="68" t="s">
        <v>17</v>
      </c>
      <c r="B15" s="68"/>
      <c r="C15" s="10"/>
      <c r="D15" s="37"/>
      <c r="E15" s="36"/>
      <c r="F15" s="37"/>
      <c r="G15" s="36"/>
      <c r="H15" s="37"/>
      <c r="I15" s="36"/>
      <c r="J15" s="37"/>
      <c r="K15" s="36"/>
      <c r="L15" s="37"/>
      <c r="M15" s="36"/>
      <c r="N15" s="37"/>
      <c r="O15" s="36"/>
      <c r="P15" s="37"/>
      <c r="Q15" s="54">
        <v>4</v>
      </c>
      <c r="R15" s="37"/>
      <c r="S15" s="38"/>
      <c r="T15" s="37"/>
      <c r="U15" s="38"/>
      <c r="V15" s="37"/>
      <c r="W15" s="38"/>
      <c r="X15" s="37"/>
      <c r="Y15" s="38"/>
      <c r="Z15" s="37"/>
      <c r="AA15" s="38"/>
      <c r="AB15" s="37"/>
      <c r="AC15" s="38"/>
      <c r="AD15" s="37"/>
      <c r="AE15" s="52">
        <f t="shared" si="0"/>
        <v>4</v>
      </c>
      <c r="AF15" s="53">
        <f t="shared" si="1"/>
        <v>0</v>
      </c>
      <c r="AG15" s="52">
        <f t="shared" si="2"/>
        <v>4</v>
      </c>
    </row>
    <row r="16" spans="1:33" ht="18" customHeight="1" x14ac:dyDescent="0.25">
      <c r="A16" s="68" t="s">
        <v>18</v>
      </c>
      <c r="B16" s="68"/>
      <c r="C16" s="10"/>
      <c r="D16" s="37"/>
      <c r="E16" s="36"/>
      <c r="F16" s="53">
        <v>93</v>
      </c>
      <c r="G16" s="36"/>
      <c r="H16" s="37"/>
      <c r="I16" s="36"/>
      <c r="J16" s="37"/>
      <c r="K16" s="36"/>
      <c r="L16" s="37"/>
      <c r="M16" s="36"/>
      <c r="N16" s="37"/>
      <c r="O16" s="36"/>
      <c r="P16" s="37"/>
      <c r="Q16" s="54">
        <v>1</v>
      </c>
      <c r="R16" s="37"/>
      <c r="S16" s="38"/>
      <c r="T16" s="37"/>
      <c r="U16" s="38"/>
      <c r="V16" s="37"/>
      <c r="W16" s="38"/>
      <c r="X16" s="37"/>
      <c r="Y16" s="38"/>
      <c r="Z16" s="37"/>
      <c r="AA16" s="38"/>
      <c r="AB16" s="37"/>
      <c r="AC16" s="38"/>
      <c r="AD16" s="37"/>
      <c r="AE16" s="52">
        <f t="shared" si="0"/>
        <v>1</v>
      </c>
      <c r="AF16" s="53">
        <f t="shared" si="1"/>
        <v>93</v>
      </c>
      <c r="AG16" s="52">
        <f t="shared" si="2"/>
        <v>94</v>
      </c>
    </row>
    <row r="17" spans="1:33" ht="18" customHeight="1" x14ac:dyDescent="0.25">
      <c r="A17" s="68" t="s">
        <v>19</v>
      </c>
      <c r="B17" s="68"/>
      <c r="C17" s="10"/>
      <c r="D17" s="37"/>
      <c r="E17" s="36"/>
      <c r="F17" s="37"/>
      <c r="G17" s="36"/>
      <c r="H17" s="37"/>
      <c r="I17" s="36"/>
      <c r="J17" s="37"/>
      <c r="K17" s="36"/>
      <c r="L17" s="37"/>
      <c r="M17" s="36"/>
      <c r="N17" s="37"/>
      <c r="O17" s="36"/>
      <c r="P17" s="37"/>
      <c r="Q17" s="38"/>
      <c r="R17" s="37"/>
      <c r="S17" s="38"/>
      <c r="T17" s="37"/>
      <c r="U17" s="38"/>
      <c r="V17" s="37"/>
      <c r="W17" s="38"/>
      <c r="X17" s="37"/>
      <c r="Y17" s="38"/>
      <c r="Z17" s="37"/>
      <c r="AA17" s="38"/>
      <c r="AB17" s="37"/>
      <c r="AC17" s="38"/>
      <c r="AD17" s="37"/>
      <c r="AE17" s="36">
        <f t="shared" si="0"/>
        <v>0</v>
      </c>
      <c r="AF17" s="37">
        <f t="shared" si="1"/>
        <v>0</v>
      </c>
      <c r="AG17" s="36">
        <f t="shared" si="2"/>
        <v>0</v>
      </c>
    </row>
    <row r="18" spans="1:33" ht="18" customHeight="1" x14ac:dyDescent="0.25">
      <c r="A18" s="68" t="s">
        <v>20</v>
      </c>
      <c r="B18" s="68"/>
      <c r="C18" s="10"/>
      <c r="D18" s="37"/>
      <c r="E18" s="36"/>
      <c r="F18" s="37"/>
      <c r="G18" s="36"/>
      <c r="H18" s="37"/>
      <c r="I18" s="36"/>
      <c r="J18" s="37"/>
      <c r="K18" s="36"/>
      <c r="L18" s="37"/>
      <c r="M18" s="36"/>
      <c r="N18" s="37"/>
      <c r="O18" s="36"/>
      <c r="P18" s="37"/>
      <c r="Q18" s="38"/>
      <c r="R18" s="37"/>
      <c r="S18" s="38"/>
      <c r="T18" s="37"/>
      <c r="U18" s="38"/>
      <c r="V18" s="37"/>
      <c r="W18" s="38"/>
      <c r="X18" s="37"/>
      <c r="Y18" s="38"/>
      <c r="Z18" s="37"/>
      <c r="AA18" s="38"/>
      <c r="AB18" s="37"/>
      <c r="AC18" s="38"/>
      <c r="AD18" s="37"/>
      <c r="AE18" s="36">
        <f t="shared" si="0"/>
        <v>0</v>
      </c>
      <c r="AF18" s="37">
        <f t="shared" si="1"/>
        <v>0</v>
      </c>
      <c r="AG18" s="36">
        <f t="shared" si="2"/>
        <v>0</v>
      </c>
    </row>
    <row r="19" spans="1:33" ht="18" customHeight="1" x14ac:dyDescent="0.25">
      <c r="A19" s="70" t="s">
        <v>11</v>
      </c>
      <c r="B19" s="70"/>
      <c r="C19" s="13">
        <f>SUM(C5:C18)</f>
        <v>15</v>
      </c>
      <c r="D19" s="13">
        <f t="shared" ref="D19:AF19" si="3">SUM(D5:D18)</f>
        <v>0</v>
      </c>
      <c r="E19" s="13">
        <f t="shared" si="3"/>
        <v>25</v>
      </c>
      <c r="F19" s="13">
        <f t="shared" si="3"/>
        <v>1665</v>
      </c>
      <c r="G19" s="13">
        <f t="shared" si="3"/>
        <v>9</v>
      </c>
      <c r="H19" s="13">
        <f t="shared" si="3"/>
        <v>31</v>
      </c>
      <c r="I19" s="13">
        <f t="shared" si="3"/>
        <v>78</v>
      </c>
      <c r="J19" s="13">
        <f t="shared" si="3"/>
        <v>5856</v>
      </c>
      <c r="K19" s="13">
        <f t="shared" si="3"/>
        <v>0</v>
      </c>
      <c r="L19" s="13">
        <f t="shared" si="3"/>
        <v>46</v>
      </c>
      <c r="M19" s="13">
        <f t="shared" si="3"/>
        <v>6</v>
      </c>
      <c r="N19" s="13">
        <f t="shared" si="3"/>
        <v>144</v>
      </c>
      <c r="O19" s="13">
        <f t="shared" si="3"/>
        <v>0</v>
      </c>
      <c r="P19" s="13">
        <f t="shared" si="3"/>
        <v>5</v>
      </c>
      <c r="Q19" s="13">
        <f t="shared" si="3"/>
        <v>79</v>
      </c>
      <c r="R19" s="13">
        <f t="shared" si="3"/>
        <v>241</v>
      </c>
      <c r="S19" s="13"/>
      <c r="T19" s="13">
        <f t="shared" si="3"/>
        <v>246</v>
      </c>
      <c r="U19" s="13">
        <f t="shared" si="3"/>
        <v>0</v>
      </c>
      <c r="V19" s="13">
        <f t="shared" si="3"/>
        <v>0</v>
      </c>
      <c r="W19" s="13">
        <f t="shared" si="3"/>
        <v>10</v>
      </c>
      <c r="X19" s="13">
        <f t="shared" si="3"/>
        <v>48</v>
      </c>
      <c r="Y19" s="13">
        <f t="shared" ref="Y19:Z19" si="4">SUM(Y5:Y18)</f>
        <v>8</v>
      </c>
      <c r="Z19" s="13">
        <f t="shared" si="4"/>
        <v>27</v>
      </c>
      <c r="AA19" s="13">
        <f t="shared" si="3"/>
        <v>0</v>
      </c>
      <c r="AB19" s="13">
        <f t="shared" si="3"/>
        <v>0</v>
      </c>
      <c r="AC19" s="13">
        <f t="shared" si="3"/>
        <v>0</v>
      </c>
      <c r="AD19" s="13">
        <f t="shared" si="3"/>
        <v>0</v>
      </c>
      <c r="AE19" s="13">
        <f t="shared" si="3"/>
        <v>248</v>
      </c>
      <c r="AF19" s="13">
        <f t="shared" si="3"/>
        <v>8309</v>
      </c>
      <c r="AG19" s="13">
        <f>SUM(AG5:AG18)</f>
        <v>8557</v>
      </c>
    </row>
    <row r="21" spans="1:33" x14ac:dyDescent="0.25">
      <c r="A21" s="4" t="s">
        <v>21</v>
      </c>
    </row>
    <row r="22" spans="1:33" x14ac:dyDescent="0.25">
      <c r="A22" s="1" t="s">
        <v>157</v>
      </c>
    </row>
    <row r="23" spans="1:33" x14ac:dyDescent="0.25">
      <c r="A23" s="66" t="s">
        <v>187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1:33" ht="8.25" customHeight="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</row>
    <row r="25" spans="1:33" x14ac:dyDescent="0.25">
      <c r="A25" s="67" t="s">
        <v>22</v>
      </c>
      <c r="B25" s="67"/>
      <c r="C25" s="67"/>
      <c r="D25" s="67"/>
      <c r="E25" s="67"/>
      <c r="F25" s="67"/>
      <c r="G25" s="67"/>
      <c r="H25" s="67"/>
    </row>
  </sheetData>
  <mergeCells count="35">
    <mergeCell ref="A9:B9"/>
    <mergeCell ref="A10:B10"/>
    <mergeCell ref="A11:B11"/>
    <mergeCell ref="A12:B12"/>
    <mergeCell ref="A1:AB1"/>
    <mergeCell ref="A3:B4"/>
    <mergeCell ref="C3:D3"/>
    <mergeCell ref="E3:F3"/>
    <mergeCell ref="G3:H3"/>
    <mergeCell ref="I3:J3"/>
    <mergeCell ref="K3:L3"/>
    <mergeCell ref="M3:N3"/>
    <mergeCell ref="O3:P3"/>
    <mergeCell ref="Q3:R3"/>
    <mergeCell ref="Y3:Z3"/>
    <mergeCell ref="A8:B8"/>
    <mergeCell ref="AG3:AG4"/>
    <mergeCell ref="A5:B5"/>
    <mergeCell ref="A6:B6"/>
    <mergeCell ref="A7:B7"/>
    <mergeCell ref="AC3:AD3"/>
    <mergeCell ref="S3:T3"/>
    <mergeCell ref="U3:V3"/>
    <mergeCell ref="W3:X3"/>
    <mergeCell ref="AA3:AB3"/>
    <mergeCell ref="AE3:AF3"/>
    <mergeCell ref="A13:B13"/>
    <mergeCell ref="A25:H25"/>
    <mergeCell ref="A15:B15"/>
    <mergeCell ref="A16:B16"/>
    <mergeCell ref="A17:B17"/>
    <mergeCell ref="A18:B18"/>
    <mergeCell ref="A19:B19"/>
    <mergeCell ref="A23:S24"/>
    <mergeCell ref="A14:B14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GridLines="0" workbookViewId="0">
      <selection activeCell="E6" sqref="E6:F12"/>
    </sheetView>
  </sheetViews>
  <sheetFormatPr defaultRowHeight="15" x14ac:dyDescent="0.25"/>
  <cols>
    <col min="2" max="2" width="16.7109375" customWidth="1"/>
    <col min="3" max="4" width="18" customWidth="1"/>
    <col min="6" max="6" width="10.7109375" customWidth="1"/>
  </cols>
  <sheetData>
    <row r="1" spans="1:6" ht="15.75" customHeight="1" x14ac:dyDescent="0.25">
      <c r="A1" s="128" t="s">
        <v>158</v>
      </c>
      <c r="B1" s="128"/>
      <c r="C1" s="128"/>
      <c r="D1" s="128"/>
      <c r="E1" s="128"/>
      <c r="F1" s="128"/>
    </row>
    <row r="2" spans="1:6" x14ac:dyDescent="0.25">
      <c r="A2" s="128"/>
      <c r="B2" s="128"/>
      <c r="C2" s="128"/>
      <c r="D2" s="128"/>
      <c r="E2" s="128"/>
      <c r="F2" s="128"/>
    </row>
    <row r="3" spans="1:6" ht="15.75" x14ac:dyDescent="0.25">
      <c r="A3" s="31"/>
      <c r="B3" s="31"/>
      <c r="C3" s="31"/>
      <c r="D3" s="31"/>
      <c r="E3" s="31"/>
      <c r="F3" s="31"/>
    </row>
    <row r="4" spans="1:6" ht="12.75" customHeight="1" x14ac:dyDescent="0.25">
      <c r="A4" s="110" t="s">
        <v>162</v>
      </c>
      <c r="B4" s="111"/>
      <c r="C4" s="111"/>
      <c r="D4" s="111"/>
      <c r="E4" s="111"/>
      <c r="F4" s="112"/>
    </row>
    <row r="5" spans="1:6" ht="12.75" customHeight="1" x14ac:dyDescent="0.25">
      <c r="A5" s="110" t="s">
        <v>159</v>
      </c>
      <c r="B5" s="112"/>
      <c r="C5" s="113" t="s">
        <v>160</v>
      </c>
      <c r="D5" s="114"/>
      <c r="E5" s="113" t="s">
        <v>161</v>
      </c>
      <c r="F5" s="114"/>
    </row>
    <row r="6" spans="1:6" ht="12.75" customHeight="1" x14ac:dyDescent="0.25">
      <c r="A6" s="126">
        <v>43861</v>
      </c>
      <c r="B6" s="127"/>
      <c r="C6" s="85"/>
      <c r="D6" s="86"/>
      <c r="E6" s="117"/>
      <c r="F6" s="118"/>
    </row>
    <row r="7" spans="1:6" ht="22.5" customHeight="1" x14ac:dyDescent="0.25">
      <c r="A7" s="123" t="s">
        <v>163</v>
      </c>
      <c r="B7" s="123"/>
      <c r="C7" s="23" t="s">
        <v>166</v>
      </c>
      <c r="D7" s="23" t="s">
        <v>167</v>
      </c>
      <c r="E7" s="119"/>
      <c r="F7" s="120"/>
    </row>
    <row r="8" spans="1:6" ht="12.75" customHeight="1" x14ac:dyDescent="0.25">
      <c r="A8" s="123" t="s">
        <v>119</v>
      </c>
      <c r="B8" s="123"/>
      <c r="C8" s="52">
        <v>41</v>
      </c>
      <c r="D8" s="59">
        <v>0.29166666666666669</v>
      </c>
      <c r="E8" s="119"/>
      <c r="F8" s="120"/>
    </row>
    <row r="9" spans="1:6" ht="12.75" customHeight="1" x14ac:dyDescent="0.25">
      <c r="A9" s="124" t="s">
        <v>164</v>
      </c>
      <c r="B9" s="125"/>
      <c r="C9" s="36"/>
      <c r="D9" s="38"/>
      <c r="E9" s="119"/>
      <c r="F9" s="120"/>
    </row>
    <row r="10" spans="1:6" ht="12.75" customHeight="1" x14ac:dyDescent="0.25">
      <c r="A10" s="124" t="s">
        <v>165</v>
      </c>
      <c r="B10" s="125"/>
      <c r="C10" s="36"/>
      <c r="D10" s="38"/>
      <c r="E10" s="119"/>
      <c r="F10" s="120"/>
    </row>
    <row r="11" spans="1:6" ht="12.75" customHeight="1" x14ac:dyDescent="0.25">
      <c r="A11" s="123" t="s">
        <v>87</v>
      </c>
      <c r="B11" s="123"/>
      <c r="C11" s="36"/>
      <c r="D11" s="40"/>
      <c r="E11" s="119"/>
      <c r="F11" s="120"/>
    </row>
    <row r="12" spans="1:6" ht="12.75" customHeight="1" x14ac:dyDescent="0.25">
      <c r="A12" s="70" t="s">
        <v>11</v>
      </c>
      <c r="B12" s="70"/>
      <c r="C12" s="13">
        <f>SUM(C8:C11)</f>
        <v>41</v>
      </c>
      <c r="D12" s="18">
        <f>SUM(D8:D11)</f>
        <v>0.29166666666666669</v>
      </c>
      <c r="E12" s="121"/>
      <c r="F12" s="122"/>
    </row>
    <row r="13" spans="1:6" ht="12.75" customHeight="1" x14ac:dyDescent="0.25">
      <c r="A13" s="1" t="s">
        <v>168</v>
      </c>
    </row>
    <row r="14" spans="1:6" ht="12.75" customHeight="1" x14ac:dyDescent="0.25"/>
    <row r="15" spans="1:6" ht="12.75" customHeight="1" x14ac:dyDescent="0.25">
      <c r="A15" s="110" t="s">
        <v>162</v>
      </c>
      <c r="B15" s="111"/>
      <c r="C15" s="111"/>
      <c r="D15" s="111"/>
      <c r="E15" s="111"/>
      <c r="F15" s="112"/>
    </row>
    <row r="16" spans="1:6" ht="12.75" customHeight="1" x14ac:dyDescent="0.25">
      <c r="A16" s="110" t="s">
        <v>159</v>
      </c>
      <c r="B16" s="112"/>
      <c r="C16" s="113" t="s">
        <v>160</v>
      </c>
      <c r="D16" s="114"/>
      <c r="E16" s="113" t="s">
        <v>161</v>
      </c>
      <c r="F16" s="114"/>
    </row>
    <row r="17" spans="1:6" ht="12.75" customHeight="1" x14ac:dyDescent="0.25">
      <c r="A17" s="115"/>
      <c r="B17" s="116"/>
      <c r="C17" s="85"/>
      <c r="D17" s="86"/>
      <c r="E17" s="117"/>
      <c r="F17" s="118"/>
    </row>
    <row r="18" spans="1:6" ht="22.5" customHeight="1" x14ac:dyDescent="0.25">
      <c r="A18" s="123" t="s">
        <v>163</v>
      </c>
      <c r="B18" s="123"/>
      <c r="C18" s="23" t="s">
        <v>166</v>
      </c>
      <c r="D18" s="23" t="s">
        <v>167</v>
      </c>
      <c r="E18" s="119"/>
      <c r="F18" s="120"/>
    </row>
    <row r="19" spans="1:6" ht="12.75" customHeight="1" x14ac:dyDescent="0.25">
      <c r="A19" s="123" t="s">
        <v>119</v>
      </c>
      <c r="B19" s="123"/>
      <c r="C19" s="36"/>
      <c r="D19" s="39"/>
      <c r="E19" s="119"/>
      <c r="F19" s="120"/>
    </row>
    <row r="20" spans="1:6" ht="12.75" customHeight="1" x14ac:dyDescent="0.25">
      <c r="A20" s="124" t="s">
        <v>164</v>
      </c>
      <c r="B20" s="125"/>
      <c r="C20" s="36"/>
      <c r="D20" s="38"/>
      <c r="E20" s="119"/>
      <c r="F20" s="120"/>
    </row>
    <row r="21" spans="1:6" ht="12.75" customHeight="1" x14ac:dyDescent="0.25">
      <c r="A21" s="124" t="s">
        <v>165</v>
      </c>
      <c r="B21" s="125"/>
      <c r="C21" s="36"/>
      <c r="D21" s="38"/>
      <c r="E21" s="119"/>
      <c r="F21" s="120"/>
    </row>
    <row r="22" spans="1:6" ht="12.75" customHeight="1" x14ac:dyDescent="0.25">
      <c r="A22" s="123" t="s">
        <v>87</v>
      </c>
      <c r="B22" s="123"/>
      <c r="C22" s="36"/>
      <c r="D22" s="38"/>
      <c r="E22" s="119"/>
      <c r="F22" s="120"/>
    </row>
    <row r="23" spans="1:6" ht="12.75" customHeight="1" x14ac:dyDescent="0.25">
      <c r="A23" s="70" t="s">
        <v>11</v>
      </c>
      <c r="B23" s="70"/>
      <c r="C23" s="13">
        <f>SUM(C19:C22)</f>
        <v>0</v>
      </c>
      <c r="D23" s="18">
        <f>SUM(D19:D22)</f>
        <v>0</v>
      </c>
      <c r="E23" s="121"/>
      <c r="F23" s="122"/>
    </row>
    <row r="24" spans="1:6" ht="12.75" customHeight="1" x14ac:dyDescent="0.25">
      <c r="A24" s="1" t="s">
        <v>168</v>
      </c>
    </row>
    <row r="25" spans="1:6" ht="12.75" customHeight="1" x14ac:dyDescent="0.25"/>
    <row r="26" spans="1:6" ht="12.75" customHeight="1" x14ac:dyDescent="0.25">
      <c r="A26" s="110" t="s">
        <v>162</v>
      </c>
      <c r="B26" s="111"/>
      <c r="C26" s="111"/>
      <c r="D26" s="111"/>
      <c r="E26" s="111"/>
      <c r="F26" s="112"/>
    </row>
    <row r="27" spans="1:6" ht="12.75" customHeight="1" x14ac:dyDescent="0.25">
      <c r="A27" s="110" t="s">
        <v>159</v>
      </c>
      <c r="B27" s="112"/>
      <c r="C27" s="113" t="s">
        <v>160</v>
      </c>
      <c r="D27" s="114"/>
      <c r="E27" s="113" t="s">
        <v>161</v>
      </c>
      <c r="F27" s="114"/>
    </row>
    <row r="28" spans="1:6" ht="12.75" customHeight="1" x14ac:dyDescent="0.25">
      <c r="A28" s="115"/>
      <c r="B28" s="116"/>
      <c r="C28" s="85"/>
      <c r="D28" s="86"/>
      <c r="E28" s="117"/>
      <c r="F28" s="118"/>
    </row>
    <row r="29" spans="1:6" ht="22.5" customHeight="1" x14ac:dyDescent="0.25">
      <c r="A29" s="123" t="s">
        <v>163</v>
      </c>
      <c r="B29" s="123"/>
      <c r="C29" s="23" t="s">
        <v>166</v>
      </c>
      <c r="D29" s="23" t="s">
        <v>167</v>
      </c>
      <c r="E29" s="119"/>
      <c r="F29" s="120"/>
    </row>
    <row r="30" spans="1:6" ht="12.75" customHeight="1" x14ac:dyDescent="0.25">
      <c r="A30" s="123" t="s">
        <v>119</v>
      </c>
      <c r="B30" s="123"/>
      <c r="C30" s="36"/>
      <c r="D30" s="39"/>
      <c r="E30" s="119"/>
      <c r="F30" s="120"/>
    </row>
    <row r="31" spans="1:6" ht="12.75" customHeight="1" x14ac:dyDescent="0.25">
      <c r="A31" s="124" t="s">
        <v>164</v>
      </c>
      <c r="B31" s="125"/>
      <c r="C31" s="36"/>
      <c r="D31" s="38"/>
      <c r="E31" s="119"/>
      <c r="F31" s="120"/>
    </row>
    <row r="32" spans="1:6" ht="12.75" customHeight="1" x14ac:dyDescent="0.25">
      <c r="A32" s="124" t="s">
        <v>165</v>
      </c>
      <c r="B32" s="125"/>
      <c r="C32" s="36"/>
      <c r="D32" s="38"/>
      <c r="E32" s="119"/>
      <c r="F32" s="120"/>
    </row>
    <row r="33" spans="1:6" ht="12.75" customHeight="1" x14ac:dyDescent="0.25">
      <c r="A33" s="123" t="s">
        <v>87</v>
      </c>
      <c r="B33" s="123"/>
      <c r="C33" s="36"/>
      <c r="D33" s="38"/>
      <c r="E33" s="119"/>
      <c r="F33" s="120"/>
    </row>
    <row r="34" spans="1:6" ht="12.75" customHeight="1" x14ac:dyDescent="0.25">
      <c r="A34" s="70" t="s">
        <v>11</v>
      </c>
      <c r="B34" s="70"/>
      <c r="C34" s="13">
        <f>SUM(C30:C33)</f>
        <v>0</v>
      </c>
      <c r="D34" s="18">
        <f>SUM(D30:D33)</f>
        <v>0</v>
      </c>
      <c r="E34" s="121"/>
      <c r="F34" s="122"/>
    </row>
    <row r="35" spans="1:6" ht="12.75" customHeight="1" x14ac:dyDescent="0.25">
      <c r="A35" s="1" t="s">
        <v>168</v>
      </c>
    </row>
    <row r="36" spans="1:6" ht="12.75" customHeight="1" x14ac:dyDescent="0.25"/>
    <row r="37" spans="1:6" ht="12.75" customHeight="1" x14ac:dyDescent="0.25">
      <c r="A37" s="110" t="s">
        <v>162</v>
      </c>
      <c r="B37" s="111"/>
      <c r="C37" s="111"/>
      <c r="D37" s="111"/>
      <c r="E37" s="111"/>
      <c r="F37" s="112"/>
    </row>
    <row r="38" spans="1:6" ht="12.75" customHeight="1" x14ac:dyDescent="0.25">
      <c r="A38" s="110" t="s">
        <v>159</v>
      </c>
      <c r="B38" s="112"/>
      <c r="C38" s="113" t="s">
        <v>160</v>
      </c>
      <c r="D38" s="114"/>
      <c r="E38" s="113" t="s">
        <v>161</v>
      </c>
      <c r="F38" s="114"/>
    </row>
    <row r="39" spans="1:6" ht="12.75" customHeight="1" x14ac:dyDescent="0.25">
      <c r="A39" s="115"/>
      <c r="B39" s="116"/>
      <c r="C39" s="85"/>
      <c r="D39" s="86"/>
      <c r="E39" s="117"/>
      <c r="F39" s="118"/>
    </row>
    <row r="40" spans="1:6" ht="22.5" customHeight="1" x14ac:dyDescent="0.25">
      <c r="A40" s="123" t="s">
        <v>163</v>
      </c>
      <c r="B40" s="123"/>
      <c r="C40" s="23" t="s">
        <v>166</v>
      </c>
      <c r="D40" s="23" t="s">
        <v>167</v>
      </c>
      <c r="E40" s="119"/>
      <c r="F40" s="120"/>
    </row>
    <row r="41" spans="1:6" ht="12.75" customHeight="1" x14ac:dyDescent="0.25">
      <c r="A41" s="123" t="s">
        <v>119</v>
      </c>
      <c r="B41" s="123"/>
      <c r="C41" s="10"/>
      <c r="D41" s="24"/>
      <c r="E41" s="119"/>
      <c r="F41" s="120"/>
    </row>
    <row r="42" spans="1:6" ht="12.75" customHeight="1" x14ac:dyDescent="0.25">
      <c r="A42" s="124" t="s">
        <v>164</v>
      </c>
      <c r="B42" s="125"/>
      <c r="C42" s="10"/>
      <c r="D42" s="12"/>
      <c r="E42" s="119"/>
      <c r="F42" s="120"/>
    </row>
    <row r="43" spans="1:6" ht="12.75" customHeight="1" x14ac:dyDescent="0.25">
      <c r="A43" s="124" t="s">
        <v>165</v>
      </c>
      <c r="B43" s="125"/>
      <c r="C43" s="10"/>
      <c r="D43" s="12"/>
      <c r="E43" s="119"/>
      <c r="F43" s="120"/>
    </row>
    <row r="44" spans="1:6" ht="12.75" customHeight="1" x14ac:dyDescent="0.25">
      <c r="A44" s="123" t="s">
        <v>87</v>
      </c>
      <c r="B44" s="123"/>
      <c r="C44" s="36"/>
      <c r="D44" s="12"/>
      <c r="E44" s="119"/>
      <c r="F44" s="120"/>
    </row>
    <row r="45" spans="1:6" ht="12.75" customHeight="1" x14ac:dyDescent="0.25">
      <c r="A45" s="70" t="s">
        <v>11</v>
      </c>
      <c r="B45" s="70"/>
      <c r="C45" s="13">
        <f>SUM(C41:C44)</f>
        <v>0</v>
      </c>
      <c r="D45" s="18">
        <f>SUM(D41:D44)</f>
        <v>0</v>
      </c>
      <c r="E45" s="121"/>
      <c r="F45" s="122"/>
    </row>
    <row r="46" spans="1:6" ht="12.75" customHeight="1" x14ac:dyDescent="0.25">
      <c r="A46" s="1" t="s">
        <v>168</v>
      </c>
    </row>
    <row r="47" spans="1:6" ht="12.75" customHeight="1" x14ac:dyDescent="0.25"/>
    <row r="48" spans="1:6" ht="12.75" customHeight="1" x14ac:dyDescent="0.25">
      <c r="A48" s="110" t="s">
        <v>162</v>
      </c>
      <c r="B48" s="111"/>
      <c r="C48" s="111"/>
      <c r="D48" s="111"/>
      <c r="E48" s="111"/>
      <c r="F48" s="112"/>
    </row>
    <row r="49" spans="1:6" ht="12.75" customHeight="1" x14ac:dyDescent="0.25">
      <c r="A49" s="110" t="s">
        <v>159</v>
      </c>
      <c r="B49" s="112"/>
      <c r="C49" s="113" t="s">
        <v>160</v>
      </c>
      <c r="D49" s="114"/>
      <c r="E49" s="113" t="s">
        <v>161</v>
      </c>
      <c r="F49" s="114"/>
    </row>
    <row r="50" spans="1:6" ht="12.75" customHeight="1" x14ac:dyDescent="0.25">
      <c r="A50" s="115"/>
      <c r="B50" s="116"/>
      <c r="C50" s="85"/>
      <c r="D50" s="86"/>
      <c r="E50" s="117"/>
      <c r="F50" s="118"/>
    </row>
    <row r="51" spans="1:6" ht="22.5" customHeight="1" x14ac:dyDescent="0.25">
      <c r="A51" s="123" t="s">
        <v>163</v>
      </c>
      <c r="B51" s="123"/>
      <c r="C51" s="23" t="s">
        <v>166</v>
      </c>
      <c r="D51" s="23" t="s">
        <v>167</v>
      </c>
      <c r="E51" s="119"/>
      <c r="F51" s="120"/>
    </row>
    <row r="52" spans="1:6" ht="12.75" customHeight="1" x14ac:dyDescent="0.25">
      <c r="A52" s="123" t="s">
        <v>119</v>
      </c>
      <c r="B52" s="123"/>
      <c r="C52" s="10"/>
      <c r="D52" s="24"/>
      <c r="E52" s="119"/>
      <c r="F52" s="120"/>
    </row>
    <row r="53" spans="1:6" ht="12.75" customHeight="1" x14ac:dyDescent="0.25">
      <c r="A53" s="124" t="s">
        <v>164</v>
      </c>
      <c r="B53" s="125"/>
      <c r="C53" s="10"/>
      <c r="D53" s="12"/>
      <c r="E53" s="119"/>
      <c r="F53" s="120"/>
    </row>
    <row r="54" spans="1:6" ht="12.75" customHeight="1" x14ac:dyDescent="0.25">
      <c r="A54" s="124" t="s">
        <v>165</v>
      </c>
      <c r="B54" s="125"/>
      <c r="C54" s="10"/>
      <c r="D54" s="12"/>
      <c r="E54" s="119"/>
      <c r="F54" s="120"/>
    </row>
    <row r="55" spans="1:6" ht="12.75" customHeight="1" x14ac:dyDescent="0.25">
      <c r="A55" s="123" t="s">
        <v>87</v>
      </c>
      <c r="B55" s="123"/>
      <c r="C55" s="36"/>
      <c r="D55" s="12"/>
      <c r="E55" s="119"/>
      <c r="F55" s="120"/>
    </row>
    <row r="56" spans="1:6" ht="12.75" customHeight="1" x14ac:dyDescent="0.25">
      <c r="A56" s="70" t="s">
        <v>11</v>
      </c>
      <c r="B56" s="70"/>
      <c r="C56" s="13">
        <f>SUM(C52:C55)</f>
        <v>0</v>
      </c>
      <c r="D56" s="18">
        <f>SUM(D52:D55)</f>
        <v>0</v>
      </c>
      <c r="E56" s="121"/>
      <c r="F56" s="122"/>
    </row>
    <row r="57" spans="1:6" ht="12.75" customHeight="1" x14ac:dyDescent="0.25">
      <c r="A57" s="1" t="s">
        <v>168</v>
      </c>
    </row>
  </sheetData>
  <mergeCells count="66">
    <mergeCell ref="A9:B9"/>
    <mergeCell ref="A4:F4"/>
    <mergeCell ref="E6:F12"/>
    <mergeCell ref="A1:F2"/>
    <mergeCell ref="A15:F15"/>
    <mergeCell ref="A16:B16"/>
    <mergeCell ref="A17:B17"/>
    <mergeCell ref="A12:B12"/>
    <mergeCell ref="C5:D5"/>
    <mergeCell ref="E5:F5"/>
    <mergeCell ref="A5:B5"/>
    <mergeCell ref="C6:D6"/>
    <mergeCell ref="A10:B10"/>
    <mergeCell ref="A11:B11"/>
    <mergeCell ref="A6:B6"/>
    <mergeCell ref="A7:B7"/>
    <mergeCell ref="A8:B8"/>
    <mergeCell ref="C16:D16"/>
    <mergeCell ref="E16:F16"/>
    <mergeCell ref="C17:D17"/>
    <mergeCell ref="E17:F23"/>
    <mergeCell ref="A18:B18"/>
    <mergeCell ref="A19:B19"/>
    <mergeCell ref="A20:B20"/>
    <mergeCell ref="A21:B21"/>
    <mergeCell ref="A22:B22"/>
    <mergeCell ref="A37:F37"/>
    <mergeCell ref="A23:B23"/>
    <mergeCell ref="A26:F26"/>
    <mergeCell ref="A27:B27"/>
    <mergeCell ref="C27:D27"/>
    <mergeCell ref="E27:F27"/>
    <mergeCell ref="A28:B28"/>
    <mergeCell ref="C28:D28"/>
    <mergeCell ref="E28:F34"/>
    <mergeCell ref="A29:B29"/>
    <mergeCell ref="A30:B30"/>
    <mergeCell ref="A31:B31"/>
    <mergeCell ref="A32:B32"/>
    <mergeCell ref="A33:B33"/>
    <mergeCell ref="A34:B34"/>
    <mergeCell ref="A38:B38"/>
    <mergeCell ref="C38:D38"/>
    <mergeCell ref="E38:F38"/>
    <mergeCell ref="A39:B39"/>
    <mergeCell ref="C39:D39"/>
    <mergeCell ref="E39:F45"/>
    <mergeCell ref="A40:B40"/>
    <mergeCell ref="A41:B41"/>
    <mergeCell ref="A42:B42"/>
    <mergeCell ref="A43:B43"/>
    <mergeCell ref="A44:B44"/>
    <mergeCell ref="A45:B45"/>
    <mergeCell ref="A48:F48"/>
    <mergeCell ref="A49:B49"/>
    <mergeCell ref="C49:D49"/>
    <mergeCell ref="E49:F49"/>
    <mergeCell ref="A50:B50"/>
    <mergeCell ref="C50:D50"/>
    <mergeCell ref="E50:F56"/>
    <mergeCell ref="A51:B51"/>
    <mergeCell ref="A52:B52"/>
    <mergeCell ref="A53:B53"/>
    <mergeCell ref="A54:B54"/>
    <mergeCell ref="A55:B55"/>
    <mergeCell ref="A56:B56"/>
  </mergeCells>
  <printOptions horizontalCentered="1"/>
  <pageMargins left="0.70866141732283472" right="0.70866141732283472" top="0.35433070866141736" bottom="0.15748031496062992" header="0.31496062992125984" footer="0.31496062992125984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workbookViewId="0">
      <selection activeCell="L13" sqref="L13"/>
    </sheetView>
  </sheetViews>
  <sheetFormatPr defaultRowHeight="15" x14ac:dyDescent="0.25"/>
  <cols>
    <col min="2" max="2" width="15.28515625" customWidth="1"/>
    <col min="3" max="19" width="6.7109375" customWidth="1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3" spans="1:20" ht="38.25" customHeight="1" x14ac:dyDescent="0.25">
      <c r="A3" s="73" t="s">
        <v>1</v>
      </c>
      <c r="B3" s="73"/>
      <c r="C3" s="65" t="s">
        <v>2</v>
      </c>
      <c r="D3" s="65"/>
      <c r="E3" s="65" t="s">
        <v>5</v>
      </c>
      <c r="F3" s="65"/>
      <c r="G3" s="65" t="s">
        <v>6</v>
      </c>
      <c r="H3" s="65"/>
      <c r="I3" s="65" t="s">
        <v>7</v>
      </c>
      <c r="J3" s="65"/>
      <c r="K3" s="65" t="s">
        <v>8</v>
      </c>
      <c r="L3" s="65"/>
      <c r="M3" s="65" t="s">
        <v>9</v>
      </c>
      <c r="N3" s="65"/>
      <c r="O3" s="65" t="s">
        <v>10</v>
      </c>
      <c r="P3" s="65"/>
      <c r="Q3" s="65" t="s">
        <v>11</v>
      </c>
      <c r="R3" s="65"/>
      <c r="S3" s="65" t="s">
        <v>11</v>
      </c>
    </row>
    <row r="4" spans="1:20" ht="26.25" customHeight="1" x14ac:dyDescent="0.25">
      <c r="A4" s="73"/>
      <c r="B4" s="73"/>
      <c r="C4" s="5" t="s">
        <v>3</v>
      </c>
      <c r="D4" s="5" t="s">
        <v>4</v>
      </c>
      <c r="E4" s="5" t="s">
        <v>3</v>
      </c>
      <c r="F4" s="5" t="s">
        <v>4</v>
      </c>
      <c r="G4" s="5" t="s">
        <v>3</v>
      </c>
      <c r="H4" s="5" t="s">
        <v>4</v>
      </c>
      <c r="I4" s="5" t="s">
        <v>3</v>
      </c>
      <c r="J4" s="5" t="s">
        <v>4</v>
      </c>
      <c r="K4" s="5" t="s">
        <v>3</v>
      </c>
      <c r="L4" s="5" t="s">
        <v>4</v>
      </c>
      <c r="M4" s="5" t="s">
        <v>3</v>
      </c>
      <c r="N4" s="5" t="s">
        <v>4</v>
      </c>
      <c r="O4" s="5" t="s">
        <v>3</v>
      </c>
      <c r="P4" s="5" t="s">
        <v>4</v>
      </c>
      <c r="Q4" s="5" t="s">
        <v>3</v>
      </c>
      <c r="R4" s="5" t="s">
        <v>4</v>
      </c>
      <c r="S4" s="65"/>
    </row>
    <row r="5" spans="1:20" ht="18" customHeight="1" x14ac:dyDescent="0.25">
      <c r="A5" s="68" t="s">
        <v>12</v>
      </c>
      <c r="B5" s="68"/>
      <c r="C5" s="8"/>
      <c r="D5" s="9"/>
      <c r="E5" s="8"/>
      <c r="F5" s="9"/>
      <c r="G5" s="8"/>
      <c r="H5" s="9"/>
      <c r="I5" s="8"/>
      <c r="J5" s="9"/>
      <c r="K5" s="8"/>
      <c r="L5" s="9"/>
      <c r="M5" s="8"/>
      <c r="N5" s="9"/>
      <c r="O5" s="8"/>
      <c r="P5" s="9"/>
      <c r="Q5" s="41">
        <f>SUM(C5,E5,G5,I5,K5,M5,O5)</f>
        <v>0</v>
      </c>
      <c r="R5" s="42">
        <f>SUM(D5,F5,H5,J5,L5,N5,P5)</f>
        <v>0</v>
      </c>
      <c r="S5" s="41">
        <f>SUM(Q5:R5)</f>
        <v>0</v>
      </c>
    </row>
    <row r="6" spans="1:20" ht="18" customHeight="1" x14ac:dyDescent="0.25">
      <c r="A6" s="68" t="s">
        <v>186</v>
      </c>
      <c r="B6" s="68"/>
      <c r="C6" s="8"/>
      <c r="D6" s="9"/>
      <c r="E6" s="8"/>
      <c r="F6" s="9"/>
      <c r="G6" s="8"/>
      <c r="H6" s="9"/>
      <c r="I6" s="8"/>
      <c r="J6" s="9"/>
      <c r="K6" s="8"/>
      <c r="L6" s="9"/>
      <c r="M6" s="8"/>
      <c r="N6" s="9"/>
      <c r="O6" s="8"/>
      <c r="P6" s="9"/>
      <c r="Q6" s="41">
        <f t="shared" ref="Q6:Q18" si="0">SUM(C6,E6,G6,I6,K6,M6,O6)</f>
        <v>0</v>
      </c>
      <c r="R6" s="42">
        <f t="shared" ref="R6:R18" si="1">SUM(D6,F6,H6,J6,L6,N6,P6)</f>
        <v>0</v>
      </c>
      <c r="S6" s="41">
        <f t="shared" ref="S6:S18" si="2">SUM(Q6:R6)</f>
        <v>0</v>
      </c>
    </row>
    <row r="7" spans="1:20" ht="18" customHeight="1" x14ac:dyDescent="0.25">
      <c r="A7" s="68" t="s">
        <v>13</v>
      </c>
      <c r="B7" s="68"/>
      <c r="C7" s="49">
        <v>55</v>
      </c>
      <c r="D7" s="50">
        <v>164</v>
      </c>
      <c r="E7" s="49"/>
      <c r="F7" s="50"/>
      <c r="G7" s="49">
        <v>15</v>
      </c>
      <c r="H7" s="50">
        <v>33</v>
      </c>
      <c r="I7" s="49"/>
      <c r="J7" s="50"/>
      <c r="K7" s="49"/>
      <c r="L7" s="50"/>
      <c r="M7" s="49"/>
      <c r="N7" s="50"/>
      <c r="O7" s="49"/>
      <c r="P7" s="50"/>
      <c r="Q7" s="49">
        <v>70</v>
      </c>
      <c r="R7" s="50">
        <v>197</v>
      </c>
      <c r="S7" s="49">
        <v>267</v>
      </c>
    </row>
    <row r="8" spans="1:20" ht="18" customHeight="1" x14ac:dyDescent="0.25">
      <c r="A8" s="68" t="s">
        <v>14</v>
      </c>
      <c r="B8" s="68"/>
      <c r="C8" s="51"/>
      <c r="D8" s="56"/>
      <c r="E8" s="49">
        <v>1</v>
      </c>
      <c r="F8" s="50">
        <v>8</v>
      </c>
      <c r="G8" s="51"/>
      <c r="H8" s="50">
        <v>2</v>
      </c>
      <c r="I8" s="51"/>
      <c r="J8" s="56"/>
      <c r="K8" s="51"/>
      <c r="L8" s="56"/>
      <c r="M8" s="51"/>
      <c r="N8" s="56"/>
      <c r="O8" s="51"/>
      <c r="P8" s="56"/>
      <c r="Q8" s="49">
        <f t="shared" si="0"/>
        <v>1</v>
      </c>
      <c r="R8" s="50">
        <f>SUM(D8,F8,H8,J8,L8,N8,P8)</f>
        <v>10</v>
      </c>
      <c r="S8" s="49">
        <f t="shared" si="2"/>
        <v>11</v>
      </c>
      <c r="T8" s="48"/>
    </row>
    <row r="9" spans="1:20" ht="18" customHeight="1" x14ac:dyDescent="0.25">
      <c r="A9" s="71" t="s">
        <v>23</v>
      </c>
      <c r="B9" s="72"/>
      <c r="C9" s="8"/>
      <c r="D9" s="9"/>
      <c r="E9" s="8"/>
      <c r="F9" s="9"/>
      <c r="G9" s="8"/>
      <c r="H9" s="9"/>
      <c r="I9" s="8"/>
      <c r="J9" s="9"/>
      <c r="K9" s="8"/>
      <c r="L9" s="9"/>
      <c r="M9" s="8"/>
      <c r="N9" s="9"/>
      <c r="O9" s="8"/>
      <c r="P9" s="9"/>
      <c r="Q9" s="41">
        <f t="shared" si="0"/>
        <v>0</v>
      </c>
      <c r="R9" s="42">
        <f t="shared" si="1"/>
        <v>0</v>
      </c>
      <c r="S9" s="41">
        <f t="shared" si="2"/>
        <v>0</v>
      </c>
    </row>
    <row r="10" spans="1:20" ht="18" customHeight="1" x14ac:dyDescent="0.25">
      <c r="A10" s="71" t="s">
        <v>24</v>
      </c>
      <c r="B10" s="72"/>
      <c r="C10" s="46"/>
      <c r="D10" s="47"/>
      <c r="E10" s="46"/>
      <c r="F10" s="50">
        <v>1</v>
      </c>
      <c r="G10" s="46"/>
      <c r="H10" s="47"/>
      <c r="I10" s="46"/>
      <c r="J10" s="47"/>
      <c r="K10" s="46"/>
      <c r="L10" s="47"/>
      <c r="M10" s="46"/>
      <c r="N10" s="47"/>
      <c r="O10" s="46"/>
      <c r="P10" s="47"/>
      <c r="Q10" s="49">
        <f t="shared" si="0"/>
        <v>0</v>
      </c>
      <c r="R10" s="50">
        <f t="shared" si="1"/>
        <v>1</v>
      </c>
      <c r="S10" s="49">
        <f t="shared" si="2"/>
        <v>1</v>
      </c>
    </row>
    <row r="11" spans="1:20" ht="18" customHeight="1" x14ac:dyDescent="0.25">
      <c r="A11" s="68" t="s">
        <v>15</v>
      </c>
      <c r="B11" s="68"/>
      <c r="C11" s="51"/>
      <c r="D11" s="56"/>
      <c r="E11" s="49">
        <v>1</v>
      </c>
      <c r="F11" s="50">
        <v>12</v>
      </c>
      <c r="G11" s="51"/>
      <c r="H11" s="56"/>
      <c r="I11" s="51"/>
      <c r="J11" s="56"/>
      <c r="K11" s="51"/>
      <c r="L11" s="56"/>
      <c r="M11" s="51"/>
      <c r="N11" s="56"/>
      <c r="O11" s="51"/>
      <c r="P11" s="50">
        <v>2</v>
      </c>
      <c r="Q11" s="49">
        <f t="shared" si="0"/>
        <v>1</v>
      </c>
      <c r="R11" s="50">
        <f>SUM(D11,F11,H11,J11,L11,N11,P11)</f>
        <v>14</v>
      </c>
      <c r="S11" s="49">
        <f t="shared" si="2"/>
        <v>15</v>
      </c>
    </row>
    <row r="12" spans="1:20" ht="18" customHeight="1" x14ac:dyDescent="0.25">
      <c r="A12" s="71" t="s">
        <v>25</v>
      </c>
      <c r="B12" s="72"/>
      <c r="C12" s="8"/>
      <c r="D12" s="9"/>
      <c r="E12" s="8"/>
      <c r="F12" s="9"/>
      <c r="G12" s="8"/>
      <c r="H12" s="9"/>
      <c r="I12" s="8"/>
      <c r="J12" s="9"/>
      <c r="K12" s="8"/>
      <c r="L12" s="9"/>
      <c r="M12" s="8"/>
      <c r="N12" s="9"/>
      <c r="O12" s="8"/>
      <c r="P12" s="9"/>
      <c r="Q12" s="41">
        <f t="shared" si="0"/>
        <v>0</v>
      </c>
      <c r="R12" s="42">
        <f t="shared" si="1"/>
        <v>0</v>
      </c>
      <c r="S12" s="41">
        <f t="shared" si="2"/>
        <v>0</v>
      </c>
    </row>
    <row r="13" spans="1:20" ht="18" customHeight="1" x14ac:dyDescent="0.25">
      <c r="A13" s="71" t="s">
        <v>26</v>
      </c>
      <c r="B13" s="72"/>
      <c r="C13" s="51"/>
      <c r="D13" s="56"/>
      <c r="E13" s="51"/>
      <c r="F13" s="50">
        <v>1</v>
      </c>
      <c r="G13" s="51"/>
      <c r="H13" s="56"/>
      <c r="I13" s="51"/>
      <c r="J13" s="56"/>
      <c r="K13" s="51"/>
      <c r="L13" s="56"/>
      <c r="M13" s="51"/>
      <c r="N13" s="56"/>
      <c r="O13" s="51"/>
      <c r="P13" s="56"/>
      <c r="Q13" s="49">
        <f t="shared" si="0"/>
        <v>0</v>
      </c>
      <c r="R13" s="50">
        <f t="shared" si="1"/>
        <v>1</v>
      </c>
      <c r="S13" s="49">
        <f t="shared" si="2"/>
        <v>1</v>
      </c>
    </row>
    <row r="14" spans="1:20" ht="18" customHeight="1" x14ac:dyDescent="0.25">
      <c r="A14" s="68" t="s">
        <v>16</v>
      </c>
      <c r="B14" s="68"/>
      <c r="C14" s="57"/>
      <c r="D14" s="58"/>
      <c r="E14" s="49">
        <v>9</v>
      </c>
      <c r="F14" s="50">
        <v>48</v>
      </c>
      <c r="G14" s="49">
        <v>1</v>
      </c>
      <c r="H14" s="50">
        <v>10</v>
      </c>
      <c r="I14" s="49">
        <v>2</v>
      </c>
      <c r="J14" s="50">
        <v>1</v>
      </c>
      <c r="K14" s="51"/>
      <c r="L14" s="56"/>
      <c r="M14" s="51"/>
      <c r="N14" s="56"/>
      <c r="O14" s="49">
        <v>3</v>
      </c>
      <c r="P14" s="50">
        <v>14</v>
      </c>
      <c r="Q14" s="49">
        <f t="shared" si="0"/>
        <v>15</v>
      </c>
      <c r="R14" s="50">
        <f t="shared" si="1"/>
        <v>73</v>
      </c>
      <c r="S14" s="49">
        <f t="shared" si="2"/>
        <v>88</v>
      </c>
    </row>
    <row r="15" spans="1:20" ht="18" customHeight="1" x14ac:dyDescent="0.25">
      <c r="A15" s="68" t="s">
        <v>17</v>
      </c>
      <c r="B15" s="68"/>
      <c r="C15" s="57"/>
      <c r="D15" s="58"/>
      <c r="E15" s="57"/>
      <c r="F15" s="50">
        <v>1</v>
      </c>
      <c r="G15" s="57"/>
      <c r="H15" s="58"/>
      <c r="I15" s="57"/>
      <c r="J15" s="58"/>
      <c r="K15" s="57"/>
      <c r="L15" s="58"/>
      <c r="M15" s="57"/>
      <c r="N15" s="58"/>
      <c r="O15" s="57"/>
      <c r="P15" s="56"/>
      <c r="Q15" s="49">
        <f t="shared" si="0"/>
        <v>0</v>
      </c>
      <c r="R15" s="50">
        <f t="shared" si="1"/>
        <v>1</v>
      </c>
      <c r="S15" s="49">
        <f t="shared" si="2"/>
        <v>1</v>
      </c>
    </row>
    <row r="16" spans="1:20" ht="18" customHeight="1" x14ac:dyDescent="0.25">
      <c r="A16" s="68" t="s">
        <v>18</v>
      </c>
      <c r="B16" s="68"/>
      <c r="C16" s="8"/>
      <c r="D16" s="9"/>
      <c r="E16" s="8"/>
      <c r="F16" s="50">
        <v>1</v>
      </c>
      <c r="G16" s="57"/>
      <c r="H16" s="56"/>
      <c r="I16" s="57"/>
      <c r="J16" s="58"/>
      <c r="K16" s="57"/>
      <c r="L16" s="58"/>
      <c r="M16" s="57"/>
      <c r="N16" s="58"/>
      <c r="O16" s="57"/>
      <c r="P16" s="56"/>
      <c r="Q16" s="49">
        <f t="shared" si="0"/>
        <v>0</v>
      </c>
      <c r="R16" s="50">
        <f t="shared" si="1"/>
        <v>1</v>
      </c>
      <c r="S16" s="49">
        <f t="shared" si="2"/>
        <v>1</v>
      </c>
    </row>
    <row r="17" spans="1:19" ht="18" customHeight="1" x14ac:dyDescent="0.25">
      <c r="A17" s="68" t="s">
        <v>19</v>
      </c>
      <c r="B17" s="68"/>
      <c r="C17" s="8"/>
      <c r="D17" s="9"/>
      <c r="E17" s="8"/>
      <c r="F17" s="9"/>
      <c r="G17" s="8"/>
      <c r="H17" s="9"/>
      <c r="I17" s="8"/>
      <c r="J17" s="9"/>
      <c r="K17" s="8"/>
      <c r="L17" s="9"/>
      <c r="M17" s="8"/>
      <c r="N17" s="9"/>
      <c r="O17" s="8"/>
      <c r="P17" s="42"/>
      <c r="Q17" s="41">
        <f t="shared" si="0"/>
        <v>0</v>
      </c>
      <c r="R17" s="42">
        <f t="shared" si="1"/>
        <v>0</v>
      </c>
      <c r="S17" s="41">
        <f t="shared" si="2"/>
        <v>0</v>
      </c>
    </row>
    <row r="18" spans="1:19" ht="18" customHeight="1" x14ac:dyDescent="0.25">
      <c r="A18" s="68" t="s">
        <v>20</v>
      </c>
      <c r="B18" s="68"/>
      <c r="C18" s="8"/>
      <c r="D18" s="9"/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42"/>
      <c r="Q18" s="41">
        <f t="shared" si="0"/>
        <v>0</v>
      </c>
      <c r="R18" s="42">
        <f t="shared" si="1"/>
        <v>0</v>
      </c>
      <c r="S18" s="41">
        <f t="shared" si="2"/>
        <v>0</v>
      </c>
    </row>
    <row r="19" spans="1:19" ht="18" customHeight="1" x14ac:dyDescent="0.25">
      <c r="A19" s="70" t="s">
        <v>11</v>
      </c>
      <c r="B19" s="70"/>
      <c r="C19" s="7">
        <f>SUM(C5:C18)</f>
        <v>55</v>
      </c>
      <c r="D19" s="7">
        <f t="shared" ref="D19:R19" si="3">SUM(D5:D18)</f>
        <v>164</v>
      </c>
      <c r="E19" s="7">
        <f t="shared" si="3"/>
        <v>11</v>
      </c>
      <c r="F19" s="7">
        <f t="shared" si="3"/>
        <v>72</v>
      </c>
      <c r="G19" s="7">
        <f t="shared" si="3"/>
        <v>16</v>
      </c>
      <c r="H19" s="7">
        <f t="shared" si="3"/>
        <v>45</v>
      </c>
      <c r="I19" s="7">
        <f t="shared" si="3"/>
        <v>2</v>
      </c>
      <c r="J19" s="7">
        <f t="shared" si="3"/>
        <v>1</v>
      </c>
      <c r="K19" s="7">
        <f t="shared" si="3"/>
        <v>0</v>
      </c>
      <c r="L19" s="7">
        <f t="shared" si="3"/>
        <v>0</v>
      </c>
      <c r="M19" s="7">
        <f t="shared" si="3"/>
        <v>0</v>
      </c>
      <c r="N19" s="7">
        <f t="shared" si="3"/>
        <v>0</v>
      </c>
      <c r="O19" s="7">
        <f t="shared" si="3"/>
        <v>3</v>
      </c>
      <c r="P19" s="7">
        <f t="shared" si="3"/>
        <v>16</v>
      </c>
      <c r="Q19" s="7">
        <f t="shared" si="3"/>
        <v>87</v>
      </c>
      <c r="R19" s="7">
        <f t="shared" si="3"/>
        <v>298</v>
      </c>
      <c r="S19" s="7">
        <f>SUM(S5:S18)</f>
        <v>385</v>
      </c>
    </row>
    <row r="20" spans="1:19" x14ac:dyDescent="0.25">
      <c r="A20" s="3"/>
      <c r="B20" s="3"/>
      <c r="C20" s="2"/>
      <c r="D20" s="2"/>
    </row>
    <row r="21" spans="1:19" x14ac:dyDescent="0.25">
      <c r="A21" s="4" t="s">
        <v>21</v>
      </c>
    </row>
    <row r="22" spans="1:19" ht="15" customHeight="1" x14ac:dyDescent="0.25">
      <c r="A22" s="66" t="s">
        <v>187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9" ht="18.75" customHeight="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pans="1:19" x14ac:dyDescent="0.25">
      <c r="A24" s="67" t="s">
        <v>22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</sheetData>
  <mergeCells count="28">
    <mergeCell ref="A1:S1"/>
    <mergeCell ref="A19:B19"/>
    <mergeCell ref="A9:B9"/>
    <mergeCell ref="A10:B10"/>
    <mergeCell ref="A12:B12"/>
    <mergeCell ref="A13:B13"/>
    <mergeCell ref="A18:B18"/>
    <mergeCell ref="S3:S4"/>
    <mergeCell ref="M3:N3"/>
    <mergeCell ref="O3:P3"/>
    <mergeCell ref="Q3:R3"/>
    <mergeCell ref="A5:B5"/>
    <mergeCell ref="A6:B6"/>
    <mergeCell ref="A7:B7"/>
    <mergeCell ref="A3:B4"/>
    <mergeCell ref="C3:D3"/>
    <mergeCell ref="A24:K24"/>
    <mergeCell ref="A8:B8"/>
    <mergeCell ref="A11:B11"/>
    <mergeCell ref="A14:B14"/>
    <mergeCell ref="A15:B15"/>
    <mergeCell ref="A16:B16"/>
    <mergeCell ref="A17:B17"/>
    <mergeCell ref="E3:F3"/>
    <mergeCell ref="G3:H3"/>
    <mergeCell ref="I3:J3"/>
    <mergeCell ref="K3:L3"/>
    <mergeCell ref="A22:K2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showGridLines="0" workbookViewId="0">
      <selection activeCell="X16" sqref="X16"/>
    </sheetView>
  </sheetViews>
  <sheetFormatPr defaultRowHeight="15" x14ac:dyDescent="0.25"/>
  <cols>
    <col min="2" max="2" width="14" customWidth="1"/>
    <col min="3" max="28" width="4" customWidth="1"/>
    <col min="29" max="29" width="6.28515625" customWidth="1"/>
  </cols>
  <sheetData>
    <row r="1" spans="1:29" ht="15.75" x14ac:dyDescent="0.2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3" spans="1:29" ht="42" customHeight="1" x14ac:dyDescent="0.25">
      <c r="A3" s="73" t="s">
        <v>59</v>
      </c>
      <c r="B3" s="73"/>
      <c r="C3" s="65" t="s">
        <v>27</v>
      </c>
      <c r="D3" s="65"/>
      <c r="E3" s="65" t="s">
        <v>28</v>
      </c>
      <c r="F3" s="65"/>
      <c r="G3" s="65" t="s">
        <v>29</v>
      </c>
      <c r="H3" s="65"/>
      <c r="I3" s="65" t="s">
        <v>30</v>
      </c>
      <c r="J3" s="65"/>
      <c r="K3" s="65" t="s">
        <v>31</v>
      </c>
      <c r="L3" s="65"/>
      <c r="M3" s="65" t="s">
        <v>32</v>
      </c>
      <c r="N3" s="65"/>
      <c r="O3" s="65" t="s">
        <v>33</v>
      </c>
      <c r="P3" s="65"/>
      <c r="Q3" s="77" t="s">
        <v>34</v>
      </c>
      <c r="R3" s="78"/>
      <c r="S3" s="77" t="s">
        <v>35</v>
      </c>
      <c r="T3" s="78"/>
      <c r="U3" s="77" t="s">
        <v>36</v>
      </c>
      <c r="V3" s="78"/>
      <c r="W3" s="77" t="s">
        <v>37</v>
      </c>
      <c r="X3" s="78"/>
      <c r="Y3" s="77" t="s">
        <v>38</v>
      </c>
      <c r="Z3" s="78"/>
      <c r="AA3" s="65" t="s">
        <v>11</v>
      </c>
      <c r="AB3" s="65"/>
      <c r="AC3" s="65" t="s">
        <v>11</v>
      </c>
    </row>
    <row r="4" spans="1:29" ht="25.5" customHeight="1" x14ac:dyDescent="0.25">
      <c r="A4" s="73"/>
      <c r="B4" s="73"/>
      <c r="C4" s="5" t="s">
        <v>3</v>
      </c>
      <c r="D4" s="5" t="s">
        <v>4</v>
      </c>
      <c r="E4" s="5" t="s">
        <v>3</v>
      </c>
      <c r="F4" s="5" t="s">
        <v>4</v>
      </c>
      <c r="G4" s="5" t="s">
        <v>3</v>
      </c>
      <c r="H4" s="5" t="s">
        <v>4</v>
      </c>
      <c r="I4" s="5" t="s">
        <v>3</v>
      </c>
      <c r="J4" s="5" t="s">
        <v>4</v>
      </c>
      <c r="K4" s="5" t="s">
        <v>3</v>
      </c>
      <c r="L4" s="5" t="s">
        <v>4</v>
      </c>
      <c r="M4" s="5" t="s">
        <v>3</v>
      </c>
      <c r="N4" s="5" t="s">
        <v>4</v>
      </c>
      <c r="O4" s="5" t="s">
        <v>3</v>
      </c>
      <c r="P4" s="5" t="s">
        <v>4</v>
      </c>
      <c r="Q4" s="5" t="s">
        <v>3</v>
      </c>
      <c r="R4" s="5" t="s">
        <v>4</v>
      </c>
      <c r="S4" s="5" t="s">
        <v>3</v>
      </c>
      <c r="T4" s="5" t="s">
        <v>4</v>
      </c>
      <c r="U4" s="5" t="s">
        <v>3</v>
      </c>
      <c r="V4" s="5" t="s">
        <v>4</v>
      </c>
      <c r="W4" s="5" t="s">
        <v>3</v>
      </c>
      <c r="X4" s="5" t="s">
        <v>4</v>
      </c>
      <c r="Y4" s="5" t="s">
        <v>3</v>
      </c>
      <c r="Z4" s="5" t="s">
        <v>4</v>
      </c>
      <c r="AA4" s="5" t="s">
        <v>3</v>
      </c>
      <c r="AB4" s="5" t="s">
        <v>4</v>
      </c>
      <c r="AC4" s="65"/>
    </row>
    <row r="5" spans="1:29" ht="18" customHeight="1" x14ac:dyDescent="0.25">
      <c r="A5" s="68" t="s">
        <v>12</v>
      </c>
      <c r="B5" s="68"/>
      <c r="C5" s="10"/>
      <c r="D5" s="11"/>
      <c r="E5" s="10"/>
      <c r="F5" s="11"/>
      <c r="G5" s="10"/>
      <c r="H5" s="11"/>
      <c r="I5" s="10"/>
      <c r="J5" s="11"/>
      <c r="K5" s="10"/>
      <c r="L5" s="11"/>
      <c r="M5" s="10"/>
      <c r="N5" s="11"/>
      <c r="O5" s="10"/>
      <c r="P5" s="11"/>
      <c r="Q5" s="12"/>
      <c r="R5" s="11"/>
      <c r="S5" s="12"/>
      <c r="T5" s="11"/>
      <c r="U5" s="12"/>
      <c r="V5" s="11"/>
      <c r="W5" s="12"/>
      <c r="X5" s="11"/>
      <c r="Y5" s="12"/>
      <c r="Z5" s="11"/>
      <c r="AA5" s="36">
        <f>SUM(C5,E5,G5,I5,K5,M5,O5,Q5,S5,U5,W5,Y5)</f>
        <v>0</v>
      </c>
      <c r="AB5" s="37">
        <f>SUM(D5,F5,H5,J5,L5,N5,P5,R5,T5,V5,X5,Z5)</f>
        <v>0</v>
      </c>
      <c r="AC5" s="36">
        <f>SUM(AA5:AB5)</f>
        <v>0</v>
      </c>
    </row>
    <row r="6" spans="1:29" ht="18" customHeight="1" x14ac:dyDescent="0.25">
      <c r="A6" s="68" t="s">
        <v>186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12"/>
      <c r="R6" s="11"/>
      <c r="S6" s="12"/>
      <c r="T6" s="11"/>
      <c r="U6" s="12"/>
      <c r="V6" s="11"/>
      <c r="W6" s="12"/>
      <c r="X6" s="11"/>
      <c r="Y6" s="12"/>
      <c r="Z6" s="11"/>
      <c r="AA6" s="36">
        <f t="shared" ref="AA6:AA18" si="0">SUM(C6,E6,G6,I6,K6,M6,O6,Q6,S6,U6,W6,Y6)</f>
        <v>0</v>
      </c>
      <c r="AB6" s="37">
        <f t="shared" ref="AB6:AB18" si="1">SUM(D6,F6,H6,J6,L6,N6,P6,R6,T6,V6,X6,Z6)</f>
        <v>0</v>
      </c>
      <c r="AC6" s="36">
        <f t="shared" ref="AC6:AC18" si="2">SUM(AA6:AB6)</f>
        <v>0</v>
      </c>
    </row>
    <row r="7" spans="1:29" ht="18" customHeight="1" x14ac:dyDescent="0.25">
      <c r="A7" s="68" t="s">
        <v>13</v>
      </c>
      <c r="B7" s="68"/>
      <c r="C7" s="10"/>
      <c r="D7" s="37"/>
      <c r="E7" s="36"/>
      <c r="F7" s="37"/>
      <c r="G7" s="52">
        <v>3</v>
      </c>
      <c r="H7" s="53">
        <v>1</v>
      </c>
      <c r="I7" s="52">
        <v>3</v>
      </c>
      <c r="J7" s="53">
        <v>6</v>
      </c>
      <c r="K7" s="52">
        <v>4</v>
      </c>
      <c r="L7" s="53">
        <v>24</v>
      </c>
      <c r="M7" s="52">
        <v>18</v>
      </c>
      <c r="N7" s="53">
        <v>54</v>
      </c>
      <c r="O7" s="52">
        <v>21</v>
      </c>
      <c r="P7" s="53">
        <v>41</v>
      </c>
      <c r="Q7" s="54">
        <v>10</v>
      </c>
      <c r="R7" s="53">
        <v>30</v>
      </c>
      <c r="S7" s="54">
        <v>8</v>
      </c>
      <c r="T7" s="53">
        <v>20</v>
      </c>
      <c r="U7" s="54">
        <v>3</v>
      </c>
      <c r="V7" s="53">
        <v>21</v>
      </c>
      <c r="W7" s="54"/>
      <c r="X7" s="53"/>
      <c r="Y7" s="54"/>
      <c r="Z7" s="53"/>
      <c r="AA7" s="52">
        <v>70</v>
      </c>
      <c r="AB7" s="53">
        <v>197</v>
      </c>
      <c r="AC7" s="52">
        <v>267</v>
      </c>
    </row>
    <row r="8" spans="1:29" ht="18" customHeight="1" x14ac:dyDescent="0.25">
      <c r="A8" s="68" t="s">
        <v>14</v>
      </c>
      <c r="B8" s="68"/>
      <c r="C8" s="52"/>
      <c r="D8" s="53"/>
      <c r="E8" s="52"/>
      <c r="F8" s="53"/>
      <c r="G8" s="52"/>
      <c r="H8" s="53">
        <v>1</v>
      </c>
      <c r="I8" s="52"/>
      <c r="J8" s="53">
        <v>2</v>
      </c>
      <c r="K8" s="52"/>
      <c r="L8" s="53">
        <v>3</v>
      </c>
      <c r="M8" s="52"/>
      <c r="N8" s="53"/>
      <c r="O8" s="52">
        <v>1</v>
      </c>
      <c r="P8" s="53">
        <v>1</v>
      </c>
      <c r="Q8" s="54"/>
      <c r="R8" s="53">
        <v>1</v>
      </c>
      <c r="S8" s="54"/>
      <c r="T8" s="53">
        <v>1</v>
      </c>
      <c r="U8" s="54"/>
      <c r="V8" s="53">
        <v>1</v>
      </c>
      <c r="W8" s="54"/>
      <c r="X8" s="53"/>
      <c r="Y8" s="54"/>
      <c r="Z8" s="53"/>
      <c r="AA8" s="52">
        <f t="shared" si="0"/>
        <v>1</v>
      </c>
      <c r="AB8" s="53">
        <f t="shared" si="1"/>
        <v>10</v>
      </c>
      <c r="AC8" s="52">
        <f t="shared" si="2"/>
        <v>11</v>
      </c>
    </row>
    <row r="9" spans="1:29" ht="18" customHeight="1" x14ac:dyDescent="0.25">
      <c r="A9" s="71" t="s">
        <v>23</v>
      </c>
      <c r="B9" s="72"/>
      <c r="C9" s="10"/>
      <c r="D9" s="11"/>
      <c r="E9" s="10"/>
      <c r="F9" s="11"/>
      <c r="G9" s="10"/>
      <c r="H9" s="11"/>
      <c r="I9" s="10"/>
      <c r="J9" s="11"/>
      <c r="K9" s="10"/>
      <c r="L9" s="11"/>
      <c r="M9" s="10"/>
      <c r="N9" s="11"/>
      <c r="O9" s="10"/>
      <c r="P9" s="11"/>
      <c r="Q9" s="12"/>
      <c r="R9" s="11"/>
      <c r="S9" s="12"/>
      <c r="T9" s="11"/>
      <c r="U9" s="12"/>
      <c r="V9" s="11"/>
      <c r="W9" s="12"/>
      <c r="X9" s="11"/>
      <c r="Y9" s="12"/>
      <c r="Z9" s="11"/>
      <c r="AA9" s="36">
        <f t="shared" si="0"/>
        <v>0</v>
      </c>
      <c r="AB9" s="37">
        <f t="shared" si="1"/>
        <v>0</v>
      </c>
      <c r="AC9" s="36">
        <f t="shared" si="2"/>
        <v>0</v>
      </c>
    </row>
    <row r="10" spans="1:29" ht="18" customHeight="1" x14ac:dyDescent="0.25">
      <c r="A10" s="71" t="s">
        <v>24</v>
      </c>
      <c r="B10" s="72"/>
      <c r="C10" s="10"/>
      <c r="D10" s="11"/>
      <c r="E10" s="10"/>
      <c r="F10" s="11"/>
      <c r="G10" s="10"/>
      <c r="H10" s="11"/>
      <c r="I10" s="10"/>
      <c r="J10" s="11"/>
      <c r="K10" s="10"/>
      <c r="L10" s="11"/>
      <c r="M10" s="10"/>
      <c r="N10" s="11"/>
      <c r="O10" s="10"/>
      <c r="P10" s="11"/>
      <c r="Q10" s="12"/>
      <c r="R10" s="53">
        <v>1</v>
      </c>
      <c r="S10" s="54"/>
      <c r="T10" s="53"/>
      <c r="U10" s="54"/>
      <c r="V10" s="53"/>
      <c r="W10" s="54"/>
      <c r="X10" s="53"/>
      <c r="Y10" s="54"/>
      <c r="Z10" s="53"/>
      <c r="AA10" s="52">
        <f t="shared" si="0"/>
        <v>0</v>
      </c>
      <c r="AB10" s="53">
        <f t="shared" si="1"/>
        <v>1</v>
      </c>
      <c r="AC10" s="52">
        <f t="shared" si="2"/>
        <v>1</v>
      </c>
    </row>
    <row r="11" spans="1:29" ht="18" customHeight="1" x14ac:dyDescent="0.25">
      <c r="A11" s="68" t="s">
        <v>15</v>
      </c>
      <c r="B11" s="68"/>
      <c r="C11" s="52"/>
      <c r="D11" s="53"/>
      <c r="E11" s="52"/>
      <c r="F11" s="53"/>
      <c r="G11" s="52"/>
      <c r="H11" s="53">
        <v>2</v>
      </c>
      <c r="I11" s="52"/>
      <c r="J11" s="53">
        <v>1</v>
      </c>
      <c r="K11" s="52"/>
      <c r="L11" s="53"/>
      <c r="M11" s="52"/>
      <c r="N11" s="53">
        <v>3</v>
      </c>
      <c r="O11" s="52"/>
      <c r="P11" s="53">
        <v>4</v>
      </c>
      <c r="Q11" s="54">
        <v>1</v>
      </c>
      <c r="R11" s="53">
        <v>3</v>
      </c>
      <c r="S11" s="54"/>
      <c r="T11" s="53">
        <v>1</v>
      </c>
      <c r="U11" s="54"/>
      <c r="V11" s="53"/>
      <c r="W11" s="54"/>
      <c r="X11" s="53"/>
      <c r="Y11" s="54"/>
      <c r="Z11" s="53"/>
      <c r="AA11" s="52">
        <f t="shared" si="0"/>
        <v>1</v>
      </c>
      <c r="AB11" s="53">
        <f t="shared" si="1"/>
        <v>14</v>
      </c>
      <c r="AC11" s="52">
        <f t="shared" si="2"/>
        <v>15</v>
      </c>
    </row>
    <row r="12" spans="1:29" ht="18" customHeight="1" x14ac:dyDescent="0.25">
      <c r="A12" s="71" t="s">
        <v>25</v>
      </c>
      <c r="B12" s="72"/>
      <c r="C12" s="10"/>
      <c r="D12" s="11"/>
      <c r="E12" s="10"/>
      <c r="F12" s="11"/>
      <c r="G12" s="10"/>
      <c r="H12" s="11"/>
      <c r="I12" s="10"/>
      <c r="J12" s="11"/>
      <c r="K12" s="10"/>
      <c r="L12" s="11"/>
      <c r="M12" s="10"/>
      <c r="N12" s="11"/>
      <c r="O12" s="10"/>
      <c r="P12" s="11"/>
      <c r="Q12" s="12"/>
      <c r="R12" s="11"/>
      <c r="S12" s="12"/>
      <c r="T12" s="11"/>
      <c r="U12" s="12"/>
      <c r="V12" s="11"/>
      <c r="W12" s="12"/>
      <c r="X12" s="11"/>
      <c r="Y12" s="12"/>
      <c r="Z12" s="11"/>
      <c r="AA12" s="36">
        <f t="shared" si="0"/>
        <v>0</v>
      </c>
      <c r="AB12" s="37">
        <f t="shared" si="1"/>
        <v>0</v>
      </c>
      <c r="AC12" s="36">
        <f t="shared" si="2"/>
        <v>0</v>
      </c>
    </row>
    <row r="13" spans="1:29" ht="18" customHeight="1" x14ac:dyDescent="0.25">
      <c r="A13" s="71" t="s">
        <v>26</v>
      </c>
      <c r="B13" s="72"/>
      <c r="C13" s="10"/>
      <c r="D13" s="11"/>
      <c r="E13" s="10"/>
      <c r="F13" s="11"/>
      <c r="G13" s="10"/>
      <c r="H13" s="11"/>
      <c r="I13" s="10"/>
      <c r="J13" s="11"/>
      <c r="K13" s="10"/>
      <c r="L13" s="11"/>
      <c r="M13" s="10"/>
      <c r="N13" s="53">
        <v>1</v>
      </c>
      <c r="O13" s="52"/>
      <c r="P13" s="53"/>
      <c r="Q13" s="54"/>
      <c r="R13" s="53"/>
      <c r="S13" s="54"/>
      <c r="T13" s="53"/>
      <c r="U13" s="54"/>
      <c r="V13" s="53"/>
      <c r="W13" s="54"/>
      <c r="X13" s="53"/>
      <c r="Y13" s="54"/>
      <c r="Z13" s="53"/>
      <c r="AA13" s="52">
        <f t="shared" si="0"/>
        <v>0</v>
      </c>
      <c r="AB13" s="53">
        <f t="shared" si="1"/>
        <v>1</v>
      </c>
      <c r="AC13" s="52">
        <f t="shared" si="2"/>
        <v>1</v>
      </c>
    </row>
    <row r="14" spans="1:29" ht="18" customHeight="1" x14ac:dyDescent="0.25">
      <c r="A14" s="68" t="s">
        <v>16</v>
      </c>
      <c r="B14" s="68"/>
      <c r="C14" s="52"/>
      <c r="D14" s="53"/>
      <c r="E14" s="52"/>
      <c r="F14" s="53">
        <v>4</v>
      </c>
      <c r="G14" s="52">
        <v>1</v>
      </c>
      <c r="H14" s="53">
        <v>2</v>
      </c>
      <c r="I14" s="52">
        <v>1</v>
      </c>
      <c r="J14" s="53">
        <v>7</v>
      </c>
      <c r="K14" s="52">
        <v>1</v>
      </c>
      <c r="L14" s="53">
        <v>6</v>
      </c>
      <c r="M14" s="52">
        <v>5</v>
      </c>
      <c r="N14" s="53">
        <v>9</v>
      </c>
      <c r="O14" s="52">
        <v>4</v>
      </c>
      <c r="P14" s="53">
        <v>8</v>
      </c>
      <c r="Q14" s="54">
        <v>2</v>
      </c>
      <c r="R14" s="53">
        <v>5</v>
      </c>
      <c r="S14" s="54">
        <v>1</v>
      </c>
      <c r="T14" s="53">
        <v>15</v>
      </c>
      <c r="U14" s="54"/>
      <c r="V14" s="53">
        <v>14</v>
      </c>
      <c r="W14" s="54"/>
      <c r="X14" s="53">
        <v>3</v>
      </c>
      <c r="Y14" s="54"/>
      <c r="Z14" s="53"/>
      <c r="AA14" s="52">
        <f t="shared" si="0"/>
        <v>15</v>
      </c>
      <c r="AB14" s="53">
        <f t="shared" si="1"/>
        <v>73</v>
      </c>
      <c r="AC14" s="52">
        <f t="shared" si="2"/>
        <v>88</v>
      </c>
    </row>
    <row r="15" spans="1:29" ht="18" customHeight="1" x14ac:dyDescent="0.25">
      <c r="A15" s="68" t="s">
        <v>17</v>
      </c>
      <c r="B15" s="68"/>
      <c r="C15" s="10"/>
      <c r="D15" s="11"/>
      <c r="E15" s="10"/>
      <c r="F15" s="11"/>
      <c r="G15" s="10"/>
      <c r="H15" s="11"/>
      <c r="I15" s="10"/>
      <c r="J15" s="11"/>
      <c r="K15" s="10"/>
      <c r="L15" s="11"/>
      <c r="M15" s="10"/>
      <c r="N15" s="11"/>
      <c r="O15" s="52">
        <v>1</v>
      </c>
      <c r="P15" s="53"/>
      <c r="Q15" s="54"/>
      <c r="R15" s="53"/>
      <c r="S15" s="54"/>
      <c r="T15" s="53"/>
      <c r="U15" s="54"/>
      <c r="V15" s="53"/>
      <c r="W15" s="54"/>
      <c r="X15" s="53"/>
      <c r="Y15" s="54"/>
      <c r="Z15" s="53"/>
      <c r="AA15" s="52">
        <f t="shared" si="0"/>
        <v>1</v>
      </c>
      <c r="AB15" s="53">
        <f t="shared" si="1"/>
        <v>0</v>
      </c>
      <c r="AC15" s="52">
        <f t="shared" si="2"/>
        <v>1</v>
      </c>
    </row>
    <row r="16" spans="1:29" ht="18" customHeight="1" x14ac:dyDescent="0.25">
      <c r="A16" s="68" t="s">
        <v>18</v>
      </c>
      <c r="B16" s="68"/>
      <c r="C16" s="10"/>
      <c r="D16" s="11"/>
      <c r="E16" s="10"/>
      <c r="F16" s="11"/>
      <c r="G16" s="10"/>
      <c r="H16" s="11"/>
      <c r="I16" s="52"/>
      <c r="J16" s="53">
        <v>1</v>
      </c>
      <c r="K16" s="52"/>
      <c r="L16" s="53"/>
      <c r="M16" s="52"/>
      <c r="N16" s="53"/>
      <c r="O16" s="52"/>
      <c r="P16" s="53"/>
      <c r="Q16" s="54"/>
      <c r="R16" s="53"/>
      <c r="S16" s="54"/>
      <c r="T16" s="53"/>
      <c r="U16" s="54"/>
      <c r="V16" s="53"/>
      <c r="W16" s="54"/>
      <c r="X16" s="53"/>
      <c r="Y16" s="54"/>
      <c r="Z16" s="53"/>
      <c r="AA16" s="52">
        <f t="shared" si="0"/>
        <v>0</v>
      </c>
      <c r="AB16" s="53">
        <f t="shared" si="1"/>
        <v>1</v>
      </c>
      <c r="AC16" s="52">
        <f t="shared" si="2"/>
        <v>1</v>
      </c>
    </row>
    <row r="17" spans="1:29" ht="18" customHeight="1" x14ac:dyDescent="0.25">
      <c r="A17" s="68" t="s">
        <v>19</v>
      </c>
      <c r="B17" s="68"/>
      <c r="C17" s="10"/>
      <c r="D17" s="11"/>
      <c r="E17" s="10"/>
      <c r="F17" s="11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2"/>
      <c r="R17" s="11"/>
      <c r="S17" s="12"/>
      <c r="T17" s="11"/>
      <c r="U17" s="12"/>
      <c r="V17" s="11"/>
      <c r="W17" s="12"/>
      <c r="X17" s="11"/>
      <c r="Y17" s="12"/>
      <c r="Z17" s="11"/>
      <c r="AA17" s="36">
        <f t="shared" si="0"/>
        <v>0</v>
      </c>
      <c r="AB17" s="37">
        <f t="shared" si="1"/>
        <v>0</v>
      </c>
      <c r="AC17" s="36">
        <f t="shared" si="2"/>
        <v>0</v>
      </c>
    </row>
    <row r="18" spans="1:29" ht="18" customHeight="1" x14ac:dyDescent="0.25">
      <c r="A18" s="68" t="s">
        <v>20</v>
      </c>
      <c r="B18" s="68"/>
      <c r="C18" s="10"/>
      <c r="D18" s="11"/>
      <c r="E18" s="10"/>
      <c r="F18" s="11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2"/>
      <c r="R18" s="11"/>
      <c r="S18" s="12"/>
      <c r="T18" s="11"/>
      <c r="U18" s="12"/>
      <c r="V18" s="11"/>
      <c r="W18" s="12"/>
      <c r="X18" s="11"/>
      <c r="Y18" s="12"/>
      <c r="Z18" s="11"/>
      <c r="AA18" s="36">
        <f t="shared" si="0"/>
        <v>0</v>
      </c>
      <c r="AB18" s="37">
        <f t="shared" si="1"/>
        <v>0</v>
      </c>
      <c r="AC18" s="36">
        <f t="shared" si="2"/>
        <v>0</v>
      </c>
    </row>
    <row r="19" spans="1:29" ht="18" customHeight="1" x14ac:dyDescent="0.25">
      <c r="A19" s="70" t="s">
        <v>11</v>
      </c>
      <c r="B19" s="70"/>
      <c r="C19" s="13">
        <f>SUM(C5:C18)</f>
        <v>0</v>
      </c>
      <c r="D19" s="13">
        <f t="shared" ref="D19:AB19" si="3">SUM(D5:D18)</f>
        <v>0</v>
      </c>
      <c r="E19" s="13">
        <f t="shared" si="3"/>
        <v>0</v>
      </c>
      <c r="F19" s="13">
        <f t="shared" si="3"/>
        <v>4</v>
      </c>
      <c r="G19" s="13">
        <f t="shared" si="3"/>
        <v>4</v>
      </c>
      <c r="H19" s="13">
        <f t="shared" si="3"/>
        <v>6</v>
      </c>
      <c r="I19" s="13">
        <f t="shared" si="3"/>
        <v>4</v>
      </c>
      <c r="J19" s="13">
        <f t="shared" si="3"/>
        <v>17</v>
      </c>
      <c r="K19" s="13">
        <f t="shared" si="3"/>
        <v>5</v>
      </c>
      <c r="L19" s="13">
        <f t="shared" si="3"/>
        <v>33</v>
      </c>
      <c r="M19" s="13">
        <f t="shared" si="3"/>
        <v>23</v>
      </c>
      <c r="N19" s="13">
        <f t="shared" si="3"/>
        <v>67</v>
      </c>
      <c r="O19" s="13">
        <f t="shared" si="3"/>
        <v>27</v>
      </c>
      <c r="P19" s="13">
        <f t="shared" si="3"/>
        <v>54</v>
      </c>
      <c r="Q19" s="13">
        <f t="shared" ref="Q19" si="4">SUM(Q5:Q18)</f>
        <v>13</v>
      </c>
      <c r="R19" s="13">
        <f t="shared" ref="R19" si="5">SUM(R5:R18)</f>
        <v>40</v>
      </c>
      <c r="S19" s="13">
        <f t="shared" ref="S19" si="6">SUM(S5:S18)</f>
        <v>9</v>
      </c>
      <c r="T19" s="13">
        <f t="shared" ref="T19" si="7">SUM(T5:T18)</f>
        <v>37</v>
      </c>
      <c r="U19" s="13">
        <f t="shared" ref="U19" si="8">SUM(U5:U18)</f>
        <v>3</v>
      </c>
      <c r="V19" s="13">
        <f t="shared" ref="V19" si="9">SUM(V5:V18)</f>
        <v>36</v>
      </c>
      <c r="W19" s="13">
        <f t="shared" ref="W19" si="10">SUM(W5:W18)</f>
        <v>0</v>
      </c>
      <c r="X19" s="13">
        <f t="shared" ref="X19" si="11">SUM(X5:X18)</f>
        <v>3</v>
      </c>
      <c r="Y19" s="13">
        <f t="shared" ref="Y19" si="12">SUM(Y5:Y18)</f>
        <v>0</v>
      </c>
      <c r="Z19" s="13">
        <f t="shared" ref="Z19" si="13">SUM(Z5:Z18)</f>
        <v>0</v>
      </c>
      <c r="AA19" s="13">
        <f t="shared" si="3"/>
        <v>88</v>
      </c>
      <c r="AB19" s="13">
        <f t="shared" si="3"/>
        <v>297</v>
      </c>
      <c r="AC19" s="13">
        <f>SUM(AC5:AC18)</f>
        <v>385</v>
      </c>
    </row>
    <row r="21" spans="1:29" x14ac:dyDescent="0.25">
      <c r="A21" s="4" t="s">
        <v>21</v>
      </c>
    </row>
    <row r="22" spans="1:29" ht="15" customHeight="1" x14ac:dyDescent="0.25">
      <c r="A22" s="66" t="s">
        <v>187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29" ht="20.25" customHeight="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1:29" x14ac:dyDescent="0.25">
      <c r="A24" s="67" t="s">
        <v>22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6" spans="1:29" ht="15" customHeight="1" x14ac:dyDescent="0.25">
      <c r="A26" s="74" t="s">
        <v>170</v>
      </c>
      <c r="B26" s="74"/>
      <c r="C26" s="75" t="s">
        <v>171</v>
      </c>
      <c r="D26" s="75"/>
      <c r="E26" s="75"/>
      <c r="F26" s="1"/>
      <c r="G26" s="1"/>
    </row>
    <row r="27" spans="1:29" x14ac:dyDescent="0.25">
      <c r="A27" s="26"/>
      <c r="B27" s="25"/>
      <c r="C27" s="76" t="s">
        <v>169</v>
      </c>
      <c r="D27" s="76"/>
      <c r="E27" s="76"/>
      <c r="F27" s="22"/>
      <c r="G27" s="1"/>
    </row>
  </sheetData>
  <mergeCells count="36">
    <mergeCell ref="A10:B10"/>
    <mergeCell ref="A11:B11"/>
    <mergeCell ref="A12:B12"/>
    <mergeCell ref="A13:B13"/>
    <mergeCell ref="A5:B5"/>
    <mergeCell ref="A7:B7"/>
    <mergeCell ref="A8:B8"/>
    <mergeCell ref="A9:B9"/>
    <mergeCell ref="A6:B6"/>
    <mergeCell ref="A1:AC1"/>
    <mergeCell ref="W3:X3"/>
    <mergeCell ref="S3:T3"/>
    <mergeCell ref="U3:V3"/>
    <mergeCell ref="Y3:Z3"/>
    <mergeCell ref="AC3:AC4"/>
    <mergeCell ref="O3:P3"/>
    <mergeCell ref="AA3:AB3"/>
    <mergeCell ref="E3:F3"/>
    <mergeCell ref="G3:H3"/>
    <mergeCell ref="I3:J3"/>
    <mergeCell ref="K3:L3"/>
    <mergeCell ref="M3:N3"/>
    <mergeCell ref="Q3:R3"/>
    <mergeCell ref="A3:B4"/>
    <mergeCell ref="C3:D3"/>
    <mergeCell ref="A26:B26"/>
    <mergeCell ref="C26:E26"/>
    <mergeCell ref="C27:E27"/>
    <mergeCell ref="A14:B14"/>
    <mergeCell ref="A15:B15"/>
    <mergeCell ref="A24:K24"/>
    <mergeCell ref="A22:S23"/>
    <mergeCell ref="A16:B16"/>
    <mergeCell ref="A17:B17"/>
    <mergeCell ref="A18:B18"/>
    <mergeCell ref="A19:B19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workbookViewId="0">
      <selection activeCell="AA30" sqref="AA30"/>
    </sheetView>
  </sheetViews>
  <sheetFormatPr defaultRowHeight="15" x14ac:dyDescent="0.25"/>
  <cols>
    <col min="2" max="2" width="13.5703125" customWidth="1"/>
    <col min="3" max="22" width="5.5703125" customWidth="1"/>
    <col min="23" max="23" width="6" customWidth="1"/>
  </cols>
  <sheetData>
    <row r="1" spans="1:23" ht="15.75" x14ac:dyDescent="0.25">
      <c r="A1" s="69" t="s">
        <v>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3" spans="1:23" x14ac:dyDescent="0.25">
      <c r="A3" s="73" t="s">
        <v>60</v>
      </c>
      <c r="B3" s="73"/>
      <c r="C3" s="65" t="s">
        <v>41</v>
      </c>
      <c r="D3" s="65"/>
      <c r="E3" s="79" t="s">
        <v>42</v>
      </c>
      <c r="F3" s="79"/>
      <c r="G3" s="79" t="s">
        <v>43</v>
      </c>
      <c r="H3" s="79"/>
      <c r="I3" s="65" t="s">
        <v>44</v>
      </c>
      <c r="J3" s="65"/>
      <c r="K3" s="65" t="s">
        <v>28</v>
      </c>
      <c r="L3" s="65"/>
      <c r="M3" s="65" t="s">
        <v>29</v>
      </c>
      <c r="N3" s="65"/>
      <c r="O3" s="65" t="s">
        <v>30</v>
      </c>
      <c r="P3" s="65"/>
      <c r="Q3" s="77" t="s">
        <v>31</v>
      </c>
      <c r="R3" s="78"/>
      <c r="S3" s="77" t="s">
        <v>45</v>
      </c>
      <c r="T3" s="78"/>
      <c r="U3" s="65" t="s">
        <v>11</v>
      </c>
      <c r="V3" s="65"/>
      <c r="W3" s="65" t="s">
        <v>11</v>
      </c>
    </row>
    <row r="4" spans="1:23" ht="21" customHeight="1" x14ac:dyDescent="0.25">
      <c r="A4" s="73"/>
      <c r="B4" s="73"/>
      <c r="C4" s="5" t="s">
        <v>3</v>
      </c>
      <c r="D4" s="5" t="s">
        <v>4</v>
      </c>
      <c r="E4" s="5" t="s">
        <v>3</v>
      </c>
      <c r="F4" s="5" t="s">
        <v>4</v>
      </c>
      <c r="G4" s="5" t="s">
        <v>3</v>
      </c>
      <c r="H4" s="5" t="s">
        <v>4</v>
      </c>
      <c r="I4" s="5" t="s">
        <v>3</v>
      </c>
      <c r="J4" s="5" t="s">
        <v>4</v>
      </c>
      <c r="K4" s="5" t="s">
        <v>3</v>
      </c>
      <c r="L4" s="5" t="s">
        <v>4</v>
      </c>
      <c r="M4" s="5" t="s">
        <v>3</v>
      </c>
      <c r="N4" s="5" t="s">
        <v>4</v>
      </c>
      <c r="O4" s="5" t="s">
        <v>3</v>
      </c>
      <c r="P4" s="5" t="s">
        <v>4</v>
      </c>
      <c r="Q4" s="5" t="s">
        <v>3</v>
      </c>
      <c r="R4" s="5" t="s">
        <v>4</v>
      </c>
      <c r="S4" s="5" t="s">
        <v>3</v>
      </c>
      <c r="T4" s="5" t="s">
        <v>4</v>
      </c>
      <c r="U4" s="5" t="s">
        <v>3</v>
      </c>
      <c r="V4" s="5" t="s">
        <v>4</v>
      </c>
      <c r="W4" s="65"/>
    </row>
    <row r="5" spans="1:23" ht="18" customHeight="1" x14ac:dyDescent="0.25">
      <c r="A5" s="68" t="s">
        <v>12</v>
      </c>
      <c r="B5" s="68"/>
      <c r="C5" s="10"/>
      <c r="D5" s="11"/>
      <c r="E5" s="10"/>
      <c r="F5" s="11"/>
      <c r="G5" s="10"/>
      <c r="H5" s="11"/>
      <c r="I5" s="10"/>
      <c r="J5" s="11"/>
      <c r="K5" s="10"/>
      <c r="L5" s="11"/>
      <c r="M5" s="10"/>
      <c r="N5" s="11"/>
      <c r="O5" s="10"/>
      <c r="P5" s="11"/>
      <c r="Q5" s="12"/>
      <c r="R5" s="11"/>
      <c r="S5" s="12"/>
      <c r="T5" s="11"/>
      <c r="U5" s="36">
        <f>SUM(C5,E5,G5,I5,K5,M5,O5,Q5,S5)</f>
        <v>0</v>
      </c>
      <c r="V5" s="37">
        <f>SUM(D5,F5,H5,J5,L5,N5,P5,R5,T5)</f>
        <v>0</v>
      </c>
      <c r="W5" s="36">
        <f>SUM(U5:V5)</f>
        <v>0</v>
      </c>
    </row>
    <row r="6" spans="1:23" ht="18" customHeight="1" x14ac:dyDescent="0.25">
      <c r="A6" s="68" t="s">
        <v>186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12"/>
      <c r="R6" s="11"/>
      <c r="S6" s="12"/>
      <c r="T6" s="11"/>
      <c r="U6" s="36">
        <f t="shared" ref="U6:U18" si="0">SUM(C6,E6,G6,I6,K6,M6,O6,Q6,S6)</f>
        <v>0</v>
      </c>
      <c r="V6" s="37">
        <f t="shared" ref="V6:V18" si="1">SUM(D6,F6,H6,J6,L6,N6,P6,R6,T6)</f>
        <v>0</v>
      </c>
      <c r="W6" s="36">
        <f t="shared" ref="W6:W18" si="2">SUM(U6:V6)</f>
        <v>0</v>
      </c>
    </row>
    <row r="7" spans="1:23" ht="18" customHeight="1" x14ac:dyDescent="0.25">
      <c r="A7" s="68" t="s">
        <v>13</v>
      </c>
      <c r="B7" s="68"/>
      <c r="C7" s="52">
        <v>3</v>
      </c>
      <c r="D7" s="53">
        <v>9</v>
      </c>
      <c r="E7" s="52">
        <v>6</v>
      </c>
      <c r="F7" s="53">
        <v>14</v>
      </c>
      <c r="G7" s="52">
        <v>14</v>
      </c>
      <c r="H7" s="53">
        <v>32</v>
      </c>
      <c r="I7" s="52">
        <v>14</v>
      </c>
      <c r="J7" s="53">
        <v>57</v>
      </c>
      <c r="K7" s="52">
        <v>23</v>
      </c>
      <c r="L7" s="53">
        <v>34</v>
      </c>
      <c r="M7" s="52">
        <v>3</v>
      </c>
      <c r="N7" s="53">
        <v>15</v>
      </c>
      <c r="O7" s="52">
        <v>6</v>
      </c>
      <c r="P7" s="53">
        <v>27</v>
      </c>
      <c r="Q7" s="54">
        <v>1</v>
      </c>
      <c r="R7" s="53">
        <v>8</v>
      </c>
      <c r="S7" s="54"/>
      <c r="T7" s="53">
        <v>1</v>
      </c>
      <c r="U7" s="52">
        <v>70</v>
      </c>
      <c r="V7" s="53">
        <v>197</v>
      </c>
      <c r="W7" s="52">
        <v>267</v>
      </c>
    </row>
    <row r="8" spans="1:23" ht="18" customHeight="1" x14ac:dyDescent="0.25">
      <c r="A8" s="68" t="s">
        <v>14</v>
      </c>
      <c r="B8" s="68"/>
      <c r="C8" s="52"/>
      <c r="D8" s="53">
        <v>3</v>
      </c>
      <c r="E8" s="52"/>
      <c r="F8" s="53"/>
      <c r="G8" s="52">
        <v>1</v>
      </c>
      <c r="H8" s="53">
        <v>2</v>
      </c>
      <c r="I8" s="52"/>
      <c r="J8" s="53">
        <v>1</v>
      </c>
      <c r="K8" s="52"/>
      <c r="L8" s="53">
        <v>1</v>
      </c>
      <c r="M8" s="52"/>
      <c r="N8" s="53">
        <v>1</v>
      </c>
      <c r="O8" s="52"/>
      <c r="P8" s="53">
        <v>2</v>
      </c>
      <c r="Q8" s="54"/>
      <c r="R8" s="53"/>
      <c r="S8" s="54"/>
      <c r="T8" s="53"/>
      <c r="U8" s="52">
        <f t="shared" si="0"/>
        <v>1</v>
      </c>
      <c r="V8" s="53">
        <f t="shared" si="1"/>
        <v>10</v>
      </c>
      <c r="W8" s="52">
        <f t="shared" si="2"/>
        <v>11</v>
      </c>
    </row>
    <row r="9" spans="1:23" ht="18" customHeight="1" x14ac:dyDescent="0.25">
      <c r="A9" s="71" t="s">
        <v>23</v>
      </c>
      <c r="B9" s="72"/>
      <c r="C9" s="10"/>
      <c r="D9" s="11"/>
      <c r="E9" s="10"/>
      <c r="F9" s="11"/>
      <c r="G9" s="10"/>
      <c r="H9" s="11"/>
      <c r="I9" s="10"/>
      <c r="J9" s="11"/>
      <c r="K9" s="10"/>
      <c r="L9" s="11"/>
      <c r="M9" s="10"/>
      <c r="N9" s="11"/>
      <c r="O9" s="10"/>
      <c r="P9" s="11"/>
      <c r="Q9" s="12"/>
      <c r="R9" s="11"/>
      <c r="S9" s="12"/>
      <c r="T9" s="11"/>
      <c r="U9" s="36">
        <f t="shared" si="0"/>
        <v>0</v>
      </c>
      <c r="V9" s="37">
        <f t="shared" si="1"/>
        <v>0</v>
      </c>
      <c r="W9" s="36">
        <f t="shared" si="2"/>
        <v>0</v>
      </c>
    </row>
    <row r="10" spans="1:23" ht="18" customHeight="1" x14ac:dyDescent="0.25">
      <c r="A10" s="71" t="s">
        <v>24</v>
      </c>
      <c r="B10" s="72"/>
      <c r="C10" s="10"/>
      <c r="D10" s="11"/>
      <c r="E10" s="10"/>
      <c r="F10" s="11"/>
      <c r="G10" s="10"/>
      <c r="H10" s="11"/>
      <c r="I10" s="10"/>
      <c r="J10" s="11"/>
      <c r="K10" s="10"/>
      <c r="L10" s="11"/>
      <c r="M10" s="10"/>
      <c r="N10" s="11"/>
      <c r="O10" s="10"/>
      <c r="P10" s="53">
        <v>1</v>
      </c>
      <c r="Q10" s="54"/>
      <c r="R10" s="53"/>
      <c r="S10" s="54"/>
      <c r="T10" s="53"/>
      <c r="U10" s="52">
        <f t="shared" si="0"/>
        <v>0</v>
      </c>
      <c r="V10" s="53">
        <f t="shared" si="1"/>
        <v>1</v>
      </c>
      <c r="W10" s="52">
        <f t="shared" si="2"/>
        <v>1</v>
      </c>
    </row>
    <row r="11" spans="1:23" ht="18" customHeight="1" x14ac:dyDescent="0.25">
      <c r="A11" s="68" t="s">
        <v>15</v>
      </c>
      <c r="B11" s="68"/>
      <c r="C11" s="52"/>
      <c r="D11" s="53">
        <v>3</v>
      </c>
      <c r="E11" s="52"/>
      <c r="F11" s="53">
        <v>1</v>
      </c>
      <c r="G11" s="52"/>
      <c r="H11" s="53"/>
      <c r="I11" s="52"/>
      <c r="J11" s="53">
        <v>1</v>
      </c>
      <c r="K11" s="52"/>
      <c r="L11" s="53">
        <v>4</v>
      </c>
      <c r="M11" s="52"/>
      <c r="N11" s="53">
        <v>2</v>
      </c>
      <c r="O11" s="52">
        <v>1</v>
      </c>
      <c r="P11" s="53">
        <v>3</v>
      </c>
      <c r="Q11" s="54"/>
      <c r="R11" s="53"/>
      <c r="S11" s="54"/>
      <c r="T11" s="53"/>
      <c r="U11" s="52">
        <f t="shared" si="0"/>
        <v>1</v>
      </c>
      <c r="V11" s="53">
        <f t="shared" si="1"/>
        <v>14</v>
      </c>
      <c r="W11" s="52">
        <f t="shared" si="2"/>
        <v>15</v>
      </c>
    </row>
    <row r="12" spans="1:23" ht="18" customHeight="1" x14ac:dyDescent="0.25">
      <c r="A12" s="71" t="s">
        <v>25</v>
      </c>
      <c r="B12" s="72"/>
      <c r="C12" s="10"/>
      <c r="D12" s="11"/>
      <c r="E12" s="10"/>
      <c r="F12" s="11"/>
      <c r="G12" s="10"/>
      <c r="H12" s="11"/>
      <c r="I12" s="10"/>
      <c r="J12" s="11"/>
      <c r="K12" s="10"/>
      <c r="L12" s="11"/>
      <c r="M12" s="10"/>
      <c r="N12" s="11"/>
      <c r="O12" s="10"/>
      <c r="P12" s="11"/>
      <c r="Q12" s="12"/>
      <c r="R12" s="11"/>
      <c r="S12" s="12"/>
      <c r="T12" s="11"/>
      <c r="U12" s="36">
        <f t="shared" si="0"/>
        <v>0</v>
      </c>
      <c r="V12" s="37">
        <f t="shared" si="1"/>
        <v>0</v>
      </c>
      <c r="W12" s="36">
        <f t="shared" si="2"/>
        <v>0</v>
      </c>
    </row>
    <row r="13" spans="1:23" ht="18" customHeight="1" x14ac:dyDescent="0.25">
      <c r="A13" s="71" t="s">
        <v>26</v>
      </c>
      <c r="B13" s="72"/>
      <c r="C13" s="52"/>
      <c r="D13" s="53"/>
      <c r="E13" s="52"/>
      <c r="F13" s="53"/>
      <c r="G13" s="52"/>
      <c r="H13" s="53"/>
      <c r="I13" s="52"/>
      <c r="J13" s="53"/>
      <c r="K13" s="52"/>
      <c r="L13" s="53">
        <v>1</v>
      </c>
      <c r="M13" s="52"/>
      <c r="N13" s="53"/>
      <c r="O13" s="52"/>
      <c r="P13" s="53"/>
      <c r="Q13" s="54"/>
      <c r="R13" s="53"/>
      <c r="S13" s="54"/>
      <c r="T13" s="53"/>
      <c r="U13" s="52">
        <f t="shared" si="0"/>
        <v>0</v>
      </c>
      <c r="V13" s="53">
        <f t="shared" si="1"/>
        <v>1</v>
      </c>
      <c r="W13" s="52">
        <f t="shared" si="2"/>
        <v>1</v>
      </c>
    </row>
    <row r="14" spans="1:23" ht="18" customHeight="1" x14ac:dyDescent="0.25">
      <c r="A14" s="68" t="s">
        <v>16</v>
      </c>
      <c r="B14" s="68"/>
      <c r="C14" s="52">
        <v>9</v>
      </c>
      <c r="D14" s="53">
        <v>24</v>
      </c>
      <c r="E14" s="52">
        <v>5</v>
      </c>
      <c r="F14" s="53">
        <v>3</v>
      </c>
      <c r="G14" s="52"/>
      <c r="H14" s="53">
        <v>1</v>
      </c>
      <c r="I14" s="52"/>
      <c r="J14" s="53">
        <v>1</v>
      </c>
      <c r="K14" s="52"/>
      <c r="L14" s="53">
        <v>27</v>
      </c>
      <c r="M14" s="52"/>
      <c r="N14" s="53">
        <v>13</v>
      </c>
      <c r="O14" s="52"/>
      <c r="P14" s="53">
        <v>3</v>
      </c>
      <c r="Q14" s="54">
        <v>1</v>
      </c>
      <c r="R14" s="53">
        <v>1</v>
      </c>
      <c r="S14" s="54"/>
      <c r="T14" s="53"/>
      <c r="U14" s="52">
        <f t="shared" si="0"/>
        <v>15</v>
      </c>
      <c r="V14" s="53">
        <f t="shared" si="1"/>
        <v>73</v>
      </c>
      <c r="W14" s="52">
        <f t="shared" si="2"/>
        <v>88</v>
      </c>
    </row>
    <row r="15" spans="1:23" ht="18" customHeight="1" x14ac:dyDescent="0.25">
      <c r="A15" s="68" t="s">
        <v>17</v>
      </c>
      <c r="B15" s="68"/>
      <c r="C15" s="52"/>
      <c r="D15" s="53"/>
      <c r="E15" s="52"/>
      <c r="F15" s="53"/>
      <c r="G15" s="52"/>
      <c r="H15" s="53"/>
      <c r="I15" s="52"/>
      <c r="J15" s="53"/>
      <c r="K15" s="52"/>
      <c r="L15" s="53"/>
      <c r="M15" s="52">
        <v>1</v>
      </c>
      <c r="N15" s="53"/>
      <c r="O15" s="52"/>
      <c r="P15" s="53"/>
      <c r="Q15" s="54"/>
      <c r="R15" s="53"/>
      <c r="S15" s="54"/>
      <c r="T15" s="53"/>
      <c r="U15" s="52">
        <f t="shared" si="0"/>
        <v>1</v>
      </c>
      <c r="V15" s="53">
        <f t="shared" si="1"/>
        <v>0</v>
      </c>
      <c r="W15" s="52">
        <f t="shared" si="2"/>
        <v>1</v>
      </c>
    </row>
    <row r="16" spans="1:23" ht="18" customHeight="1" x14ac:dyDescent="0.25">
      <c r="A16" s="68" t="s">
        <v>18</v>
      </c>
      <c r="B16" s="68"/>
      <c r="C16" s="52"/>
      <c r="D16" s="53">
        <v>1</v>
      </c>
      <c r="E16" s="52"/>
      <c r="F16" s="53"/>
      <c r="G16" s="52"/>
      <c r="H16" s="53"/>
      <c r="I16" s="52"/>
      <c r="J16" s="53"/>
      <c r="K16" s="52"/>
      <c r="L16" s="53"/>
      <c r="M16" s="52"/>
      <c r="N16" s="53"/>
      <c r="O16" s="52"/>
      <c r="P16" s="53"/>
      <c r="Q16" s="54"/>
      <c r="R16" s="53"/>
      <c r="S16" s="54"/>
      <c r="T16" s="53"/>
      <c r="U16" s="52">
        <f t="shared" si="0"/>
        <v>0</v>
      </c>
      <c r="V16" s="53">
        <f t="shared" si="1"/>
        <v>1</v>
      </c>
      <c r="W16" s="52">
        <f t="shared" si="2"/>
        <v>1</v>
      </c>
    </row>
    <row r="17" spans="1:23" ht="18" customHeight="1" x14ac:dyDescent="0.25">
      <c r="A17" s="68" t="s">
        <v>19</v>
      </c>
      <c r="B17" s="68"/>
      <c r="C17" s="10"/>
      <c r="D17" s="11"/>
      <c r="E17" s="10"/>
      <c r="F17" s="11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2"/>
      <c r="R17" s="11"/>
      <c r="S17" s="12"/>
      <c r="T17" s="11"/>
      <c r="U17" s="36">
        <f t="shared" si="0"/>
        <v>0</v>
      </c>
      <c r="V17" s="37">
        <f t="shared" si="1"/>
        <v>0</v>
      </c>
      <c r="W17" s="36">
        <f t="shared" si="2"/>
        <v>0</v>
      </c>
    </row>
    <row r="18" spans="1:23" ht="18" customHeight="1" x14ac:dyDescent="0.25">
      <c r="A18" s="68" t="s">
        <v>20</v>
      </c>
      <c r="B18" s="68"/>
      <c r="C18" s="10"/>
      <c r="D18" s="11"/>
      <c r="E18" s="10"/>
      <c r="F18" s="11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2"/>
      <c r="R18" s="11"/>
      <c r="S18" s="12"/>
      <c r="T18" s="11"/>
      <c r="U18" s="36">
        <f t="shared" si="0"/>
        <v>0</v>
      </c>
      <c r="V18" s="37">
        <f t="shared" si="1"/>
        <v>0</v>
      </c>
      <c r="W18" s="36">
        <f t="shared" si="2"/>
        <v>0</v>
      </c>
    </row>
    <row r="19" spans="1:23" x14ac:dyDescent="0.25">
      <c r="A19" s="70" t="s">
        <v>11</v>
      </c>
      <c r="B19" s="70"/>
      <c r="C19" s="13">
        <f>SUM(C5:C18)</f>
        <v>12</v>
      </c>
      <c r="D19" s="13">
        <f t="shared" ref="D19:V19" si="3">SUM(D5:D18)</f>
        <v>40</v>
      </c>
      <c r="E19" s="13">
        <f t="shared" si="3"/>
        <v>11</v>
      </c>
      <c r="F19" s="13">
        <f t="shared" si="3"/>
        <v>18</v>
      </c>
      <c r="G19" s="13">
        <f t="shared" si="3"/>
        <v>15</v>
      </c>
      <c r="H19" s="13">
        <f t="shared" si="3"/>
        <v>35</v>
      </c>
      <c r="I19" s="13">
        <f t="shared" si="3"/>
        <v>14</v>
      </c>
      <c r="J19" s="13">
        <f t="shared" si="3"/>
        <v>60</v>
      </c>
      <c r="K19" s="13">
        <f t="shared" si="3"/>
        <v>23</v>
      </c>
      <c r="L19" s="13">
        <f t="shared" si="3"/>
        <v>67</v>
      </c>
      <c r="M19" s="13">
        <f t="shared" si="3"/>
        <v>4</v>
      </c>
      <c r="N19" s="13">
        <f t="shared" si="3"/>
        <v>31</v>
      </c>
      <c r="O19" s="13">
        <f t="shared" si="3"/>
        <v>7</v>
      </c>
      <c r="P19" s="13">
        <f t="shared" si="3"/>
        <v>36</v>
      </c>
      <c r="Q19" s="13">
        <f t="shared" si="3"/>
        <v>2</v>
      </c>
      <c r="R19" s="13">
        <f t="shared" si="3"/>
        <v>9</v>
      </c>
      <c r="S19" s="13">
        <f t="shared" si="3"/>
        <v>0</v>
      </c>
      <c r="T19" s="13">
        <f t="shared" si="3"/>
        <v>1</v>
      </c>
      <c r="U19" s="13">
        <f t="shared" si="3"/>
        <v>88</v>
      </c>
      <c r="V19" s="13">
        <f t="shared" si="3"/>
        <v>297</v>
      </c>
      <c r="W19" s="13">
        <f>SUM(W5:W18)</f>
        <v>385</v>
      </c>
    </row>
    <row r="21" spans="1:23" x14ac:dyDescent="0.25">
      <c r="A21" s="4" t="s">
        <v>21</v>
      </c>
    </row>
    <row r="22" spans="1:23" x14ac:dyDescent="0.25">
      <c r="A22" s="66" t="s">
        <v>187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23" ht="11.25" customHeight="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1:23" x14ac:dyDescent="0.25">
      <c r="A24" s="67" t="s">
        <v>22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6" spans="1:23" ht="18" customHeight="1" x14ac:dyDescent="0.25">
      <c r="A26" s="74" t="s">
        <v>172</v>
      </c>
      <c r="B26" s="74"/>
      <c r="C26" s="75" t="s">
        <v>173</v>
      </c>
      <c r="D26" s="75"/>
      <c r="E26" s="75"/>
    </row>
    <row r="27" spans="1:23" x14ac:dyDescent="0.25">
      <c r="A27" s="26"/>
      <c r="B27" s="25"/>
      <c r="C27" s="76" t="s">
        <v>169</v>
      </c>
      <c r="D27" s="76"/>
      <c r="E27" s="76"/>
    </row>
  </sheetData>
  <mergeCells count="33">
    <mergeCell ref="A24:K24"/>
    <mergeCell ref="A15:B15"/>
    <mergeCell ref="A17:B17"/>
    <mergeCell ref="A18:B18"/>
    <mergeCell ref="A19:B19"/>
    <mergeCell ref="A22:S23"/>
    <mergeCell ref="W3:W4"/>
    <mergeCell ref="A1:S1"/>
    <mergeCell ref="A3:B4"/>
    <mergeCell ref="C3:D3"/>
    <mergeCell ref="E3:F3"/>
    <mergeCell ref="G3:H3"/>
    <mergeCell ref="I3:J3"/>
    <mergeCell ref="K3:L3"/>
    <mergeCell ref="M3:N3"/>
    <mergeCell ref="O3:P3"/>
    <mergeCell ref="Q3:R3"/>
    <mergeCell ref="A26:B26"/>
    <mergeCell ref="C26:E26"/>
    <mergeCell ref="C27:E27"/>
    <mergeCell ref="S3:T3"/>
    <mergeCell ref="U3:V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31496062992125984" right="0.31496062992125984" top="0.74803149606299213" bottom="0.74803149606299213" header="0.31496062992125984" footer="0.31496062992125984"/>
  <pageSetup paperSize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showGridLines="0" workbookViewId="0">
      <selection activeCell="V29" sqref="V28:V29"/>
    </sheetView>
  </sheetViews>
  <sheetFormatPr defaultRowHeight="15" x14ac:dyDescent="0.25"/>
  <cols>
    <col min="2" max="2" width="13.7109375" customWidth="1"/>
    <col min="3" max="21" width="5" customWidth="1"/>
    <col min="22" max="22" width="5.85546875" customWidth="1"/>
    <col min="23" max="24" width="5" customWidth="1"/>
    <col min="25" max="25" width="5.140625" customWidth="1"/>
  </cols>
  <sheetData>
    <row r="1" spans="1:25" ht="15.75" x14ac:dyDescent="0.25">
      <c r="A1" s="69" t="s">
        <v>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3" spans="1:25" ht="36.75" customHeight="1" x14ac:dyDescent="0.25">
      <c r="A3" s="73" t="s">
        <v>58</v>
      </c>
      <c r="B3" s="73"/>
      <c r="C3" s="65" t="s">
        <v>47</v>
      </c>
      <c r="D3" s="65"/>
      <c r="E3" s="79" t="s">
        <v>48</v>
      </c>
      <c r="F3" s="79"/>
      <c r="G3" s="79" t="s">
        <v>49</v>
      </c>
      <c r="H3" s="79"/>
      <c r="I3" s="65" t="s">
        <v>50</v>
      </c>
      <c r="J3" s="65"/>
      <c r="K3" s="65" t="s">
        <v>51</v>
      </c>
      <c r="L3" s="65"/>
      <c r="M3" s="65" t="s">
        <v>52</v>
      </c>
      <c r="N3" s="65"/>
      <c r="O3" s="65" t="s">
        <v>53</v>
      </c>
      <c r="P3" s="65"/>
      <c r="Q3" s="77" t="s">
        <v>54</v>
      </c>
      <c r="R3" s="78"/>
      <c r="S3" s="77" t="s">
        <v>55</v>
      </c>
      <c r="T3" s="78"/>
      <c r="U3" s="77" t="s">
        <v>56</v>
      </c>
      <c r="V3" s="78"/>
      <c r="W3" s="65" t="s">
        <v>11</v>
      </c>
      <c r="X3" s="65"/>
      <c r="Y3" s="65" t="s">
        <v>11</v>
      </c>
    </row>
    <row r="4" spans="1:25" ht="21.75" customHeight="1" x14ac:dyDescent="0.25">
      <c r="A4" s="73"/>
      <c r="B4" s="73"/>
      <c r="C4" s="5" t="s">
        <v>3</v>
      </c>
      <c r="D4" s="5" t="s">
        <v>4</v>
      </c>
      <c r="E4" s="5" t="s">
        <v>3</v>
      </c>
      <c r="F4" s="5" t="s">
        <v>4</v>
      </c>
      <c r="G4" s="5" t="s">
        <v>3</v>
      </c>
      <c r="H4" s="5" t="s">
        <v>4</v>
      </c>
      <c r="I4" s="5" t="s">
        <v>3</v>
      </c>
      <c r="J4" s="5" t="s">
        <v>4</v>
      </c>
      <c r="K4" s="5" t="s">
        <v>3</v>
      </c>
      <c r="L4" s="5" t="s">
        <v>4</v>
      </c>
      <c r="M4" s="5" t="s">
        <v>3</v>
      </c>
      <c r="N4" s="5" t="s">
        <v>4</v>
      </c>
      <c r="O4" s="5" t="s">
        <v>3</v>
      </c>
      <c r="P4" s="5" t="s">
        <v>4</v>
      </c>
      <c r="Q4" s="5" t="s">
        <v>3</v>
      </c>
      <c r="R4" s="5" t="s">
        <v>4</v>
      </c>
      <c r="S4" s="5" t="s">
        <v>3</v>
      </c>
      <c r="T4" s="5" t="s">
        <v>4</v>
      </c>
      <c r="U4" s="5" t="s">
        <v>3</v>
      </c>
      <c r="V4" s="5" t="s">
        <v>4</v>
      </c>
      <c r="W4" s="5" t="s">
        <v>3</v>
      </c>
      <c r="X4" s="5" t="s">
        <v>4</v>
      </c>
      <c r="Y4" s="65"/>
    </row>
    <row r="5" spans="1:25" ht="18" customHeight="1" x14ac:dyDescent="0.25">
      <c r="A5" s="68" t="s">
        <v>12</v>
      </c>
      <c r="B5" s="68"/>
      <c r="C5" s="10"/>
      <c r="D5" s="11"/>
      <c r="E5" s="10"/>
      <c r="F5" s="11"/>
      <c r="G5" s="10"/>
      <c r="H5" s="11"/>
      <c r="I5" s="10"/>
      <c r="J5" s="11"/>
      <c r="K5" s="10"/>
      <c r="L5" s="11"/>
      <c r="M5" s="10"/>
      <c r="N5" s="11"/>
      <c r="O5" s="10"/>
      <c r="P5" s="11"/>
      <c r="Q5" s="12"/>
      <c r="R5" s="11"/>
      <c r="S5" s="12"/>
      <c r="T5" s="11"/>
      <c r="U5" s="12"/>
      <c r="V5" s="11"/>
      <c r="W5" s="36">
        <f>SUM(C5,E5,G5,I5,K5,M5,O5,Q5,S5)</f>
        <v>0</v>
      </c>
      <c r="X5" s="37">
        <f>SUM(D5,F5,H5,J5,L5,N5,P5,R5,T5)</f>
        <v>0</v>
      </c>
      <c r="Y5" s="36">
        <f>SUM(W5:X5)</f>
        <v>0</v>
      </c>
    </row>
    <row r="6" spans="1:25" ht="18" customHeight="1" x14ac:dyDescent="0.25">
      <c r="A6" s="68" t="s">
        <v>186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12"/>
      <c r="R6" s="11"/>
      <c r="S6" s="12"/>
      <c r="T6" s="11"/>
      <c r="U6" s="12"/>
      <c r="V6" s="11"/>
      <c r="W6" s="36">
        <f t="shared" ref="W6:X18" si="0">SUM(C6,E6,G6,I6,K6,M6,O6,Q6,S6)</f>
        <v>0</v>
      </c>
      <c r="X6" s="37">
        <f t="shared" si="0"/>
        <v>0</v>
      </c>
      <c r="Y6" s="36">
        <f t="shared" ref="Y6:Y18" si="1">SUM(W6:X6)</f>
        <v>0</v>
      </c>
    </row>
    <row r="7" spans="1:25" ht="18" customHeight="1" x14ac:dyDescent="0.25">
      <c r="A7" s="68" t="s">
        <v>13</v>
      </c>
      <c r="B7" s="68"/>
      <c r="C7" s="10"/>
      <c r="D7" s="11"/>
      <c r="E7" s="10"/>
      <c r="F7" s="11"/>
      <c r="G7" s="10"/>
      <c r="H7" s="11"/>
      <c r="I7" s="34"/>
      <c r="J7" s="35"/>
      <c r="K7" s="34"/>
      <c r="L7" s="35"/>
      <c r="M7" s="34"/>
      <c r="N7" s="37"/>
      <c r="O7" s="52">
        <v>1</v>
      </c>
      <c r="P7" s="53"/>
      <c r="Q7" s="54">
        <v>52</v>
      </c>
      <c r="R7" s="53">
        <v>187</v>
      </c>
      <c r="S7" s="54">
        <v>17</v>
      </c>
      <c r="T7" s="53">
        <v>10</v>
      </c>
      <c r="U7" s="54"/>
      <c r="V7" s="53"/>
      <c r="W7" s="52">
        <v>70</v>
      </c>
      <c r="X7" s="53">
        <v>197</v>
      </c>
      <c r="Y7" s="52">
        <v>267</v>
      </c>
    </row>
    <row r="8" spans="1:25" ht="18" customHeight="1" x14ac:dyDescent="0.25">
      <c r="A8" s="68" t="s">
        <v>14</v>
      </c>
      <c r="B8" s="68"/>
      <c r="C8" s="52"/>
      <c r="D8" s="53"/>
      <c r="E8" s="52"/>
      <c r="F8" s="53"/>
      <c r="G8" s="52"/>
      <c r="H8" s="53"/>
      <c r="I8" s="52"/>
      <c r="J8" s="53"/>
      <c r="K8" s="52"/>
      <c r="L8" s="53"/>
      <c r="M8" s="52"/>
      <c r="N8" s="53"/>
      <c r="O8" s="52"/>
      <c r="P8" s="53"/>
      <c r="Q8" s="54">
        <v>1</v>
      </c>
      <c r="R8" s="53">
        <v>10</v>
      </c>
      <c r="S8" s="54"/>
      <c r="T8" s="53"/>
      <c r="U8" s="54"/>
      <c r="V8" s="53"/>
      <c r="W8" s="52">
        <f t="shared" si="0"/>
        <v>1</v>
      </c>
      <c r="X8" s="53">
        <f t="shared" si="0"/>
        <v>10</v>
      </c>
      <c r="Y8" s="52">
        <f t="shared" si="1"/>
        <v>11</v>
      </c>
    </row>
    <row r="9" spans="1:25" ht="18" customHeight="1" x14ac:dyDescent="0.25">
      <c r="A9" s="71" t="s">
        <v>23</v>
      </c>
      <c r="B9" s="72"/>
      <c r="C9" s="10"/>
      <c r="D9" s="11"/>
      <c r="E9" s="10"/>
      <c r="F9" s="11"/>
      <c r="G9" s="10"/>
      <c r="H9" s="11"/>
      <c r="I9" s="10"/>
      <c r="J9" s="11"/>
      <c r="K9" s="10"/>
      <c r="L9" s="11"/>
      <c r="M9" s="10"/>
      <c r="N9" s="11"/>
      <c r="O9" s="10"/>
      <c r="P9" s="11"/>
      <c r="Q9" s="12"/>
      <c r="R9" s="37"/>
      <c r="S9" s="38"/>
      <c r="T9" s="37"/>
      <c r="U9" s="38"/>
      <c r="V9" s="37"/>
      <c r="W9" s="36">
        <f t="shared" si="0"/>
        <v>0</v>
      </c>
      <c r="X9" s="37">
        <f t="shared" si="0"/>
        <v>0</v>
      </c>
      <c r="Y9" s="36">
        <f t="shared" si="1"/>
        <v>0</v>
      </c>
    </row>
    <row r="10" spans="1:25" ht="18" customHeight="1" x14ac:dyDescent="0.25">
      <c r="A10" s="71" t="s">
        <v>24</v>
      </c>
      <c r="B10" s="72"/>
      <c r="C10" s="10"/>
      <c r="D10" s="11"/>
      <c r="E10" s="10"/>
      <c r="F10" s="11"/>
      <c r="G10" s="10"/>
      <c r="H10" s="11"/>
      <c r="I10" s="10"/>
      <c r="J10" s="11"/>
      <c r="K10" s="10"/>
      <c r="L10" s="11"/>
      <c r="M10" s="10"/>
      <c r="N10" s="11"/>
      <c r="O10" s="10"/>
      <c r="P10" s="11"/>
      <c r="Q10" s="12"/>
      <c r="R10" s="53">
        <v>1</v>
      </c>
      <c r="S10" s="54"/>
      <c r="T10" s="53"/>
      <c r="U10" s="54"/>
      <c r="V10" s="53"/>
      <c r="W10" s="52">
        <f t="shared" si="0"/>
        <v>0</v>
      </c>
      <c r="X10" s="53">
        <f t="shared" si="0"/>
        <v>1</v>
      </c>
      <c r="Y10" s="52">
        <f t="shared" si="1"/>
        <v>1</v>
      </c>
    </row>
    <row r="11" spans="1:25" ht="18" customHeight="1" x14ac:dyDescent="0.25">
      <c r="A11" s="68" t="s">
        <v>15</v>
      </c>
      <c r="B11" s="68"/>
      <c r="C11" s="10"/>
      <c r="D11" s="11"/>
      <c r="E11" s="10"/>
      <c r="F11" s="11"/>
      <c r="G11" s="10"/>
      <c r="H11" s="11"/>
      <c r="I11" s="10"/>
      <c r="J11" s="11"/>
      <c r="K11" s="10"/>
      <c r="L11" s="53">
        <v>4</v>
      </c>
      <c r="M11" s="52">
        <v>1</v>
      </c>
      <c r="N11" s="53">
        <v>10</v>
      </c>
      <c r="O11" s="52"/>
      <c r="P11" s="53"/>
      <c r="Q11" s="54"/>
      <c r="R11" s="53"/>
      <c r="S11" s="54"/>
      <c r="T11" s="53"/>
      <c r="U11" s="54"/>
      <c r="V11" s="53"/>
      <c r="W11" s="52">
        <f t="shared" si="0"/>
        <v>1</v>
      </c>
      <c r="X11" s="53">
        <f t="shared" si="0"/>
        <v>14</v>
      </c>
      <c r="Y11" s="52">
        <f t="shared" si="1"/>
        <v>15</v>
      </c>
    </row>
    <row r="12" spans="1:25" ht="18" customHeight="1" x14ac:dyDescent="0.25">
      <c r="A12" s="71" t="s">
        <v>25</v>
      </c>
      <c r="B12" s="72"/>
      <c r="C12" s="10"/>
      <c r="D12" s="11"/>
      <c r="E12" s="10"/>
      <c r="F12" s="11"/>
      <c r="G12" s="10"/>
      <c r="H12" s="11"/>
      <c r="I12" s="10"/>
      <c r="J12" s="11"/>
      <c r="K12" s="10"/>
      <c r="L12" s="11"/>
      <c r="M12" s="10"/>
      <c r="N12" s="11"/>
      <c r="O12" s="10"/>
      <c r="P12" s="11"/>
      <c r="Q12" s="12"/>
      <c r="R12" s="11"/>
      <c r="S12" s="12"/>
      <c r="T12" s="11"/>
      <c r="U12" s="12"/>
      <c r="V12" s="11"/>
      <c r="W12" s="36">
        <f t="shared" si="0"/>
        <v>0</v>
      </c>
      <c r="X12" s="37">
        <f t="shared" si="0"/>
        <v>0</v>
      </c>
      <c r="Y12" s="36">
        <f t="shared" si="1"/>
        <v>0</v>
      </c>
    </row>
    <row r="13" spans="1:25" ht="18" customHeight="1" x14ac:dyDescent="0.25">
      <c r="A13" s="71" t="s">
        <v>26</v>
      </c>
      <c r="B13" s="72"/>
      <c r="C13" s="10"/>
      <c r="D13" s="11"/>
      <c r="E13" s="10"/>
      <c r="F13" s="11"/>
      <c r="G13" s="10"/>
      <c r="H13" s="11"/>
      <c r="I13" s="10"/>
      <c r="J13" s="11"/>
      <c r="K13" s="10"/>
      <c r="L13" s="11"/>
      <c r="M13" s="10"/>
      <c r="N13" s="53">
        <v>1</v>
      </c>
      <c r="O13" s="52"/>
      <c r="P13" s="53"/>
      <c r="Q13" s="54"/>
      <c r="R13" s="53"/>
      <c r="S13" s="54"/>
      <c r="T13" s="53"/>
      <c r="U13" s="54"/>
      <c r="V13" s="53"/>
      <c r="W13" s="52">
        <f t="shared" si="0"/>
        <v>0</v>
      </c>
      <c r="X13" s="53">
        <f t="shared" si="0"/>
        <v>1</v>
      </c>
      <c r="Y13" s="52">
        <f t="shared" si="1"/>
        <v>1</v>
      </c>
    </row>
    <row r="14" spans="1:25" ht="18" customHeight="1" x14ac:dyDescent="0.25">
      <c r="A14" s="68" t="s">
        <v>16</v>
      </c>
      <c r="B14" s="68"/>
      <c r="C14" s="52"/>
      <c r="D14" s="53"/>
      <c r="E14" s="52"/>
      <c r="F14" s="53">
        <v>28</v>
      </c>
      <c r="G14" s="52">
        <v>4</v>
      </c>
      <c r="H14" s="53">
        <v>17</v>
      </c>
      <c r="I14" s="52">
        <v>6</v>
      </c>
      <c r="J14" s="53">
        <v>14</v>
      </c>
      <c r="K14" s="52"/>
      <c r="L14" s="53"/>
      <c r="M14" s="52">
        <v>5</v>
      </c>
      <c r="N14" s="53">
        <v>13</v>
      </c>
      <c r="O14" s="52"/>
      <c r="P14" s="53"/>
      <c r="Q14" s="54"/>
      <c r="R14" s="53">
        <v>1</v>
      </c>
      <c r="S14" s="54"/>
      <c r="T14" s="53"/>
      <c r="U14" s="54"/>
      <c r="V14" s="53"/>
      <c r="W14" s="52">
        <f t="shared" si="0"/>
        <v>15</v>
      </c>
      <c r="X14" s="53">
        <f t="shared" si="0"/>
        <v>73</v>
      </c>
      <c r="Y14" s="52">
        <f t="shared" si="1"/>
        <v>88</v>
      </c>
    </row>
    <row r="15" spans="1:25" ht="18" customHeight="1" x14ac:dyDescent="0.25">
      <c r="A15" s="68" t="s">
        <v>17</v>
      </c>
      <c r="B15" s="68"/>
      <c r="C15" s="10"/>
      <c r="D15" s="11"/>
      <c r="E15" s="10"/>
      <c r="F15" s="11"/>
      <c r="G15" s="10"/>
      <c r="H15" s="11"/>
      <c r="I15" s="10"/>
      <c r="J15" s="11"/>
      <c r="K15" s="10"/>
      <c r="L15" s="11"/>
      <c r="M15" s="52">
        <v>1</v>
      </c>
      <c r="N15" s="53"/>
      <c r="O15" s="52"/>
      <c r="P15" s="53"/>
      <c r="Q15" s="54"/>
      <c r="R15" s="53"/>
      <c r="S15" s="54"/>
      <c r="T15" s="53"/>
      <c r="U15" s="54"/>
      <c r="V15" s="53"/>
      <c r="W15" s="52">
        <f t="shared" si="0"/>
        <v>1</v>
      </c>
      <c r="X15" s="53">
        <f t="shared" si="0"/>
        <v>0</v>
      </c>
      <c r="Y15" s="52">
        <f t="shared" si="1"/>
        <v>1</v>
      </c>
    </row>
    <row r="16" spans="1:25" ht="18" customHeight="1" x14ac:dyDescent="0.25">
      <c r="A16" s="68" t="s">
        <v>18</v>
      </c>
      <c r="B16" s="68"/>
      <c r="C16" s="10"/>
      <c r="D16" s="11"/>
      <c r="E16" s="10"/>
      <c r="F16" s="11"/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2"/>
      <c r="R16" s="11"/>
      <c r="S16" s="12"/>
      <c r="T16" s="53">
        <v>1</v>
      </c>
      <c r="U16" s="54"/>
      <c r="V16" s="53"/>
      <c r="W16" s="52">
        <f t="shared" si="0"/>
        <v>0</v>
      </c>
      <c r="X16" s="53">
        <f t="shared" si="0"/>
        <v>1</v>
      </c>
      <c r="Y16" s="52">
        <f t="shared" si="1"/>
        <v>1</v>
      </c>
    </row>
    <row r="17" spans="1:25" ht="18" customHeight="1" x14ac:dyDescent="0.25">
      <c r="A17" s="68" t="s">
        <v>19</v>
      </c>
      <c r="B17" s="68"/>
      <c r="C17" s="10"/>
      <c r="D17" s="11"/>
      <c r="E17" s="10"/>
      <c r="F17" s="11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2"/>
      <c r="R17" s="11"/>
      <c r="S17" s="12"/>
      <c r="T17" s="11"/>
      <c r="U17" s="12"/>
      <c r="V17" s="11"/>
      <c r="W17" s="36">
        <f t="shared" si="0"/>
        <v>0</v>
      </c>
      <c r="X17" s="37">
        <f t="shared" si="0"/>
        <v>0</v>
      </c>
      <c r="Y17" s="36">
        <f t="shared" si="1"/>
        <v>0</v>
      </c>
    </row>
    <row r="18" spans="1:25" ht="18" customHeight="1" x14ac:dyDescent="0.25">
      <c r="A18" s="68" t="s">
        <v>20</v>
      </c>
      <c r="B18" s="68"/>
      <c r="C18" s="10"/>
      <c r="D18" s="11"/>
      <c r="E18" s="10"/>
      <c r="F18" s="11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2"/>
      <c r="R18" s="11"/>
      <c r="S18" s="12"/>
      <c r="T18" s="11"/>
      <c r="U18" s="12"/>
      <c r="V18" s="11"/>
      <c r="W18" s="36">
        <f t="shared" si="0"/>
        <v>0</v>
      </c>
      <c r="X18" s="37">
        <f t="shared" si="0"/>
        <v>0</v>
      </c>
      <c r="Y18" s="36">
        <f t="shared" si="1"/>
        <v>0</v>
      </c>
    </row>
    <row r="19" spans="1:25" ht="18" customHeight="1" x14ac:dyDescent="0.25">
      <c r="A19" s="70" t="s">
        <v>11</v>
      </c>
      <c r="B19" s="70"/>
      <c r="C19" s="13">
        <f>SUM(C5:C18)</f>
        <v>0</v>
      </c>
      <c r="D19" s="13">
        <f t="shared" ref="D19:X19" si="2">SUM(D5:D18)</f>
        <v>0</v>
      </c>
      <c r="E19" s="13">
        <f t="shared" si="2"/>
        <v>0</v>
      </c>
      <c r="F19" s="13">
        <f t="shared" si="2"/>
        <v>28</v>
      </c>
      <c r="G19" s="13">
        <f t="shared" si="2"/>
        <v>4</v>
      </c>
      <c r="H19" s="13">
        <f t="shared" si="2"/>
        <v>17</v>
      </c>
      <c r="I19" s="13">
        <f t="shared" si="2"/>
        <v>6</v>
      </c>
      <c r="J19" s="13">
        <f t="shared" si="2"/>
        <v>14</v>
      </c>
      <c r="K19" s="13">
        <f t="shared" si="2"/>
        <v>0</v>
      </c>
      <c r="L19" s="13">
        <f t="shared" si="2"/>
        <v>4</v>
      </c>
      <c r="M19" s="13">
        <f t="shared" si="2"/>
        <v>7</v>
      </c>
      <c r="N19" s="13">
        <f t="shared" si="2"/>
        <v>24</v>
      </c>
      <c r="O19" s="13">
        <f t="shared" si="2"/>
        <v>1</v>
      </c>
      <c r="P19" s="13">
        <f t="shared" si="2"/>
        <v>0</v>
      </c>
      <c r="Q19" s="13">
        <f t="shared" si="2"/>
        <v>53</v>
      </c>
      <c r="R19" s="13">
        <f t="shared" si="2"/>
        <v>199</v>
      </c>
      <c r="S19" s="13">
        <f t="shared" si="2"/>
        <v>17</v>
      </c>
      <c r="T19" s="13">
        <f t="shared" si="2"/>
        <v>11</v>
      </c>
      <c r="U19" s="13">
        <f t="shared" ref="U19" si="3">SUM(U5:U18)</f>
        <v>0</v>
      </c>
      <c r="V19" s="13">
        <f t="shared" ref="V19" si="4">SUM(V5:V18)</f>
        <v>0</v>
      </c>
      <c r="W19" s="13">
        <f t="shared" si="2"/>
        <v>88</v>
      </c>
      <c r="X19" s="13">
        <f t="shared" si="2"/>
        <v>297</v>
      </c>
      <c r="Y19" s="13">
        <f>SUM(Y5:Y18)</f>
        <v>385</v>
      </c>
    </row>
    <row r="21" spans="1:25" x14ac:dyDescent="0.25">
      <c r="A21" s="4" t="s">
        <v>21</v>
      </c>
    </row>
    <row r="22" spans="1:25" x14ac:dyDescent="0.25">
      <c r="A22" s="66" t="s">
        <v>187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25" ht="18.75" customHeight="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1:25" x14ac:dyDescent="0.25">
      <c r="A24" s="67" t="s">
        <v>22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</sheetData>
  <mergeCells count="31">
    <mergeCell ref="A22:S23"/>
    <mergeCell ref="A24:K24"/>
    <mergeCell ref="U3:V3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S3:T3"/>
    <mergeCell ref="W3:X3"/>
    <mergeCell ref="Y3:Y4"/>
    <mergeCell ref="A5:B5"/>
    <mergeCell ref="A6:B6"/>
    <mergeCell ref="A7:B7"/>
    <mergeCell ref="A1:S1"/>
    <mergeCell ref="A3:B4"/>
    <mergeCell ref="C3:D3"/>
    <mergeCell ref="E3:F3"/>
    <mergeCell ref="G3:H3"/>
    <mergeCell ref="I3:J3"/>
    <mergeCell ref="K3:L3"/>
    <mergeCell ref="M3:N3"/>
    <mergeCell ref="O3:P3"/>
    <mergeCell ref="Q3:R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activeCell="J18" sqref="J18"/>
    </sheetView>
  </sheetViews>
  <sheetFormatPr defaultRowHeight="15" x14ac:dyDescent="0.25"/>
  <cols>
    <col min="2" max="2" width="16.5703125" customWidth="1"/>
    <col min="3" max="11" width="6.7109375" customWidth="1"/>
  </cols>
  <sheetData>
    <row r="1" spans="1:11" ht="15.75" customHeight="1" x14ac:dyDescent="0.25">
      <c r="A1" s="80" t="s">
        <v>57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5.7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4" spans="1:11" ht="21" customHeight="1" x14ac:dyDescent="0.25">
      <c r="A4" s="73" t="s">
        <v>61</v>
      </c>
      <c r="B4" s="73"/>
      <c r="C4" s="65" t="s">
        <v>62</v>
      </c>
      <c r="D4" s="65"/>
      <c r="E4" s="79" t="s">
        <v>63</v>
      </c>
      <c r="F4" s="79"/>
      <c r="G4" s="79" t="s">
        <v>64</v>
      </c>
      <c r="H4" s="79"/>
      <c r="I4" s="65" t="s">
        <v>11</v>
      </c>
      <c r="J4" s="65"/>
      <c r="K4" s="65" t="s">
        <v>11</v>
      </c>
    </row>
    <row r="5" spans="1:11" x14ac:dyDescent="0.25">
      <c r="A5" s="73"/>
      <c r="B5" s="73"/>
      <c r="C5" s="5" t="s">
        <v>3</v>
      </c>
      <c r="D5" s="5" t="s">
        <v>4</v>
      </c>
      <c r="E5" s="5" t="s">
        <v>3</v>
      </c>
      <c r="F5" s="5" t="s">
        <v>4</v>
      </c>
      <c r="G5" s="5" t="s">
        <v>3</v>
      </c>
      <c r="H5" s="5" t="s">
        <v>4</v>
      </c>
      <c r="I5" s="5" t="s">
        <v>3</v>
      </c>
      <c r="J5" s="5" t="s">
        <v>4</v>
      </c>
      <c r="K5" s="65"/>
    </row>
    <row r="6" spans="1:11" ht="18" customHeight="1" x14ac:dyDescent="0.25">
      <c r="A6" s="68" t="s">
        <v>12</v>
      </c>
      <c r="B6" s="68"/>
      <c r="C6" s="10"/>
      <c r="D6" s="11"/>
      <c r="E6" s="10"/>
      <c r="F6" s="11"/>
      <c r="G6" s="10"/>
      <c r="H6" s="11"/>
      <c r="I6" s="36">
        <f>SUM(C6,E6,G6)</f>
        <v>0</v>
      </c>
      <c r="J6" s="37">
        <f>SUM(D6,F6,H6)</f>
        <v>0</v>
      </c>
      <c r="K6" s="36">
        <f>SUM(I6:J6)</f>
        <v>0</v>
      </c>
    </row>
    <row r="7" spans="1:11" ht="18" customHeight="1" x14ac:dyDescent="0.25">
      <c r="A7" s="68" t="s">
        <v>186</v>
      </c>
      <c r="B7" s="68"/>
      <c r="C7" s="10"/>
      <c r="D7" s="11"/>
      <c r="E7" s="10"/>
      <c r="F7" s="11"/>
      <c r="G7" s="10"/>
      <c r="H7" s="11"/>
      <c r="I7" s="36">
        <f t="shared" ref="I7:I19" si="0">SUM(C7,E7,G7)</f>
        <v>0</v>
      </c>
      <c r="J7" s="37">
        <f t="shared" ref="J7:J19" si="1">SUM(D7,F7,H7)</f>
        <v>0</v>
      </c>
      <c r="K7" s="36">
        <f t="shared" ref="K7:K19" si="2">SUM(I7:J7)</f>
        <v>0</v>
      </c>
    </row>
    <row r="8" spans="1:11" ht="18" customHeight="1" x14ac:dyDescent="0.25">
      <c r="A8" s="68" t="s">
        <v>13</v>
      </c>
      <c r="B8" s="68"/>
      <c r="C8" s="52">
        <v>59</v>
      </c>
      <c r="D8" s="53">
        <v>192</v>
      </c>
      <c r="E8" s="52"/>
      <c r="F8" s="53"/>
      <c r="G8" s="52">
        <v>11</v>
      </c>
      <c r="H8" s="53">
        <v>5</v>
      </c>
      <c r="I8" s="52">
        <v>70</v>
      </c>
      <c r="J8" s="53">
        <v>197</v>
      </c>
      <c r="K8" s="52">
        <v>267</v>
      </c>
    </row>
    <row r="9" spans="1:11" ht="18" customHeight="1" x14ac:dyDescent="0.25">
      <c r="A9" s="68" t="s">
        <v>14</v>
      </c>
      <c r="B9" s="68"/>
      <c r="C9" s="52">
        <v>1</v>
      </c>
      <c r="D9" s="53">
        <v>10</v>
      </c>
      <c r="E9" s="52"/>
      <c r="F9" s="53"/>
      <c r="G9" s="52"/>
      <c r="H9" s="53"/>
      <c r="I9" s="52">
        <f t="shared" si="0"/>
        <v>1</v>
      </c>
      <c r="J9" s="53">
        <f t="shared" si="1"/>
        <v>10</v>
      </c>
      <c r="K9" s="52">
        <f t="shared" si="2"/>
        <v>11</v>
      </c>
    </row>
    <row r="10" spans="1:11" ht="18" customHeight="1" x14ac:dyDescent="0.25">
      <c r="A10" s="71" t="s">
        <v>23</v>
      </c>
      <c r="B10" s="72"/>
      <c r="C10" s="10"/>
      <c r="D10" s="37"/>
      <c r="E10" s="36"/>
      <c r="F10" s="37"/>
      <c r="G10" s="36"/>
      <c r="H10" s="37"/>
      <c r="I10" s="36">
        <f t="shared" si="0"/>
        <v>0</v>
      </c>
      <c r="J10" s="37">
        <f t="shared" si="1"/>
        <v>0</v>
      </c>
      <c r="K10" s="36">
        <f t="shared" si="2"/>
        <v>0</v>
      </c>
    </row>
    <row r="11" spans="1:11" ht="18" customHeight="1" x14ac:dyDescent="0.25">
      <c r="A11" s="71" t="s">
        <v>24</v>
      </c>
      <c r="B11" s="72"/>
      <c r="C11" s="52"/>
      <c r="D11" s="53">
        <v>1</v>
      </c>
      <c r="E11" s="52"/>
      <c r="F11" s="53"/>
      <c r="G11" s="52"/>
      <c r="H11" s="53"/>
      <c r="I11" s="52">
        <f t="shared" si="0"/>
        <v>0</v>
      </c>
      <c r="J11" s="53">
        <f t="shared" si="1"/>
        <v>1</v>
      </c>
      <c r="K11" s="52">
        <f t="shared" si="2"/>
        <v>1</v>
      </c>
    </row>
    <row r="12" spans="1:11" ht="18" customHeight="1" x14ac:dyDescent="0.25">
      <c r="A12" s="68" t="s">
        <v>15</v>
      </c>
      <c r="B12" s="68"/>
      <c r="C12" s="52">
        <v>1</v>
      </c>
      <c r="D12" s="53">
        <v>14</v>
      </c>
      <c r="E12" s="52"/>
      <c r="F12" s="53"/>
      <c r="G12" s="52"/>
      <c r="H12" s="53"/>
      <c r="I12" s="52">
        <f t="shared" si="0"/>
        <v>1</v>
      </c>
      <c r="J12" s="53">
        <f t="shared" si="1"/>
        <v>14</v>
      </c>
      <c r="K12" s="52">
        <f t="shared" si="2"/>
        <v>15</v>
      </c>
    </row>
    <row r="13" spans="1:11" ht="18" customHeight="1" x14ac:dyDescent="0.25">
      <c r="A13" s="71" t="s">
        <v>25</v>
      </c>
      <c r="B13" s="72"/>
      <c r="C13" s="10"/>
      <c r="D13" s="37"/>
      <c r="E13" s="36"/>
      <c r="F13" s="37"/>
      <c r="G13" s="36"/>
      <c r="H13" s="37"/>
      <c r="I13" s="36">
        <f t="shared" si="0"/>
        <v>0</v>
      </c>
      <c r="J13" s="37">
        <f t="shared" si="1"/>
        <v>0</v>
      </c>
      <c r="K13" s="36">
        <f t="shared" si="2"/>
        <v>0</v>
      </c>
    </row>
    <row r="14" spans="1:11" ht="18" customHeight="1" x14ac:dyDescent="0.25">
      <c r="A14" s="71" t="s">
        <v>26</v>
      </c>
      <c r="B14" s="72"/>
      <c r="C14" s="52"/>
      <c r="D14" s="53">
        <v>1</v>
      </c>
      <c r="E14" s="52"/>
      <c r="F14" s="53"/>
      <c r="G14" s="52"/>
      <c r="H14" s="53"/>
      <c r="I14" s="52">
        <f t="shared" si="0"/>
        <v>0</v>
      </c>
      <c r="J14" s="53">
        <f t="shared" si="1"/>
        <v>1</v>
      </c>
      <c r="K14" s="52">
        <f t="shared" si="2"/>
        <v>1</v>
      </c>
    </row>
    <row r="15" spans="1:11" ht="18" customHeight="1" x14ac:dyDescent="0.25">
      <c r="A15" s="68" t="s">
        <v>16</v>
      </c>
      <c r="B15" s="68"/>
      <c r="C15" s="52">
        <v>16</v>
      </c>
      <c r="D15" s="53">
        <v>72</v>
      </c>
      <c r="E15" s="52"/>
      <c r="F15" s="53"/>
      <c r="G15" s="52"/>
      <c r="H15" s="53"/>
      <c r="I15" s="52">
        <f t="shared" si="0"/>
        <v>16</v>
      </c>
      <c r="J15" s="53">
        <f t="shared" si="1"/>
        <v>72</v>
      </c>
      <c r="K15" s="52">
        <f t="shared" si="2"/>
        <v>88</v>
      </c>
    </row>
    <row r="16" spans="1:11" ht="18" customHeight="1" x14ac:dyDescent="0.25">
      <c r="A16" s="68" t="s">
        <v>17</v>
      </c>
      <c r="B16" s="68"/>
      <c r="C16" s="52">
        <v>1</v>
      </c>
      <c r="D16" s="53"/>
      <c r="E16" s="52"/>
      <c r="F16" s="53"/>
      <c r="G16" s="52"/>
      <c r="H16" s="53"/>
      <c r="I16" s="52">
        <f t="shared" si="0"/>
        <v>1</v>
      </c>
      <c r="J16" s="53">
        <f t="shared" si="1"/>
        <v>0</v>
      </c>
      <c r="K16" s="52">
        <f t="shared" si="2"/>
        <v>1</v>
      </c>
    </row>
    <row r="17" spans="1:11" ht="18" customHeight="1" x14ac:dyDescent="0.25">
      <c r="A17" s="68" t="s">
        <v>18</v>
      </c>
      <c r="B17" s="68"/>
      <c r="C17" s="10"/>
      <c r="D17" s="53">
        <v>1</v>
      </c>
      <c r="E17" s="52"/>
      <c r="F17" s="53"/>
      <c r="G17" s="52"/>
      <c r="H17" s="53"/>
      <c r="I17" s="52">
        <f t="shared" si="0"/>
        <v>0</v>
      </c>
      <c r="J17" s="53">
        <f t="shared" si="1"/>
        <v>1</v>
      </c>
      <c r="K17" s="52">
        <f t="shared" si="2"/>
        <v>1</v>
      </c>
    </row>
    <row r="18" spans="1:11" ht="18" customHeight="1" x14ac:dyDescent="0.25">
      <c r="A18" s="68" t="s">
        <v>19</v>
      </c>
      <c r="B18" s="68"/>
      <c r="C18" s="10"/>
      <c r="D18" s="37"/>
      <c r="E18" s="36"/>
      <c r="F18" s="37"/>
      <c r="G18" s="36"/>
      <c r="H18" s="37"/>
      <c r="I18" s="36">
        <f t="shared" si="0"/>
        <v>0</v>
      </c>
      <c r="J18" s="37">
        <f t="shared" si="1"/>
        <v>0</v>
      </c>
      <c r="K18" s="36">
        <f t="shared" si="2"/>
        <v>0</v>
      </c>
    </row>
    <row r="19" spans="1:11" ht="18" customHeight="1" x14ac:dyDescent="0.25">
      <c r="A19" s="68" t="s">
        <v>20</v>
      </c>
      <c r="B19" s="68"/>
      <c r="C19" s="10"/>
      <c r="D19" s="37"/>
      <c r="E19" s="36"/>
      <c r="F19" s="37"/>
      <c r="G19" s="36"/>
      <c r="H19" s="37"/>
      <c r="I19" s="36">
        <f t="shared" si="0"/>
        <v>0</v>
      </c>
      <c r="J19" s="37">
        <f t="shared" si="1"/>
        <v>0</v>
      </c>
      <c r="K19" s="36">
        <f t="shared" si="2"/>
        <v>0</v>
      </c>
    </row>
    <row r="20" spans="1:11" x14ac:dyDescent="0.25">
      <c r="A20" s="70" t="s">
        <v>11</v>
      </c>
      <c r="B20" s="70"/>
      <c r="C20" s="13">
        <f>SUM(C6:C19)</f>
        <v>78</v>
      </c>
      <c r="D20" s="13">
        <f t="shared" ref="D20:J20" si="3">SUM(D6:D19)</f>
        <v>291</v>
      </c>
      <c r="E20" s="13">
        <f t="shared" si="3"/>
        <v>0</v>
      </c>
      <c r="F20" s="13">
        <f t="shared" si="3"/>
        <v>0</v>
      </c>
      <c r="G20" s="13">
        <f t="shared" si="3"/>
        <v>11</v>
      </c>
      <c r="H20" s="13">
        <f t="shared" si="3"/>
        <v>5</v>
      </c>
      <c r="I20" s="13">
        <f t="shared" si="3"/>
        <v>89</v>
      </c>
      <c r="J20" s="13">
        <f t="shared" si="3"/>
        <v>296</v>
      </c>
      <c r="K20" s="13">
        <f>SUM(K6:K19)</f>
        <v>385</v>
      </c>
    </row>
    <row r="22" spans="1:11" x14ac:dyDescent="0.25">
      <c r="A22" s="4" t="s">
        <v>21</v>
      </c>
    </row>
    <row r="23" spans="1:11" x14ac:dyDescent="0.25">
      <c r="A23" s="66" t="s">
        <v>187</v>
      </c>
      <c r="B23" s="66"/>
      <c r="C23" s="66"/>
      <c r="D23" s="66"/>
      <c r="E23" s="66"/>
      <c r="F23" s="66"/>
      <c r="G23" s="66"/>
      <c r="H23" s="66"/>
    </row>
    <row r="24" spans="1:11" ht="20.25" customHeight="1" x14ac:dyDescent="0.25">
      <c r="A24" s="66"/>
      <c r="B24" s="66"/>
      <c r="C24" s="66"/>
      <c r="D24" s="66"/>
      <c r="E24" s="66"/>
      <c r="F24" s="66"/>
      <c r="G24" s="66"/>
      <c r="H24" s="66"/>
    </row>
    <row r="25" spans="1:11" x14ac:dyDescent="0.25">
      <c r="A25" s="67" t="s">
        <v>22</v>
      </c>
      <c r="B25" s="67"/>
      <c r="C25" s="67"/>
      <c r="D25" s="67"/>
      <c r="E25" s="67"/>
      <c r="F25" s="67"/>
      <c r="G25" s="67"/>
      <c r="H25" s="67"/>
    </row>
  </sheetData>
  <mergeCells count="24">
    <mergeCell ref="A20:B20"/>
    <mergeCell ref="A23:H24"/>
    <mergeCell ref="A25:H25"/>
    <mergeCell ref="A1:K2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I4:J4"/>
    <mergeCell ref="K4:K5"/>
    <mergeCell ref="A6:B6"/>
    <mergeCell ref="A7:B7"/>
    <mergeCell ref="A4:B5"/>
    <mergeCell ref="C4:D4"/>
    <mergeCell ref="E4:F4"/>
    <mergeCell ref="G4:H4"/>
  </mergeCells>
  <printOptions horizontalCentered="1"/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showGridLines="0" workbookViewId="0">
      <selection activeCell="Z23" sqref="Z23"/>
    </sheetView>
  </sheetViews>
  <sheetFormatPr defaultRowHeight="15" x14ac:dyDescent="0.25"/>
  <cols>
    <col min="2" max="2" width="14.42578125" customWidth="1"/>
    <col min="3" max="28" width="4" customWidth="1"/>
    <col min="29" max="29" width="5.7109375" customWidth="1"/>
  </cols>
  <sheetData>
    <row r="1" spans="1:29" ht="15.75" x14ac:dyDescent="0.25">
      <c r="A1" s="69" t="s">
        <v>65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3" spans="1:29" ht="28.5" customHeight="1" x14ac:dyDescent="0.25">
      <c r="A3" s="73" t="s">
        <v>66</v>
      </c>
      <c r="B3" s="73"/>
      <c r="C3" s="65" t="s">
        <v>27</v>
      </c>
      <c r="D3" s="65"/>
      <c r="E3" s="65" t="s">
        <v>28</v>
      </c>
      <c r="F3" s="65"/>
      <c r="G3" s="65" t="s">
        <v>29</v>
      </c>
      <c r="H3" s="65"/>
      <c r="I3" s="65" t="s">
        <v>30</v>
      </c>
      <c r="J3" s="65"/>
      <c r="K3" s="65" t="s">
        <v>31</v>
      </c>
      <c r="L3" s="65"/>
      <c r="M3" s="65" t="s">
        <v>32</v>
      </c>
      <c r="N3" s="65"/>
      <c r="O3" s="65" t="s">
        <v>33</v>
      </c>
      <c r="P3" s="65"/>
      <c r="Q3" s="77" t="s">
        <v>34</v>
      </c>
      <c r="R3" s="78"/>
      <c r="S3" s="77" t="s">
        <v>35</v>
      </c>
      <c r="T3" s="78"/>
      <c r="U3" s="77" t="s">
        <v>36</v>
      </c>
      <c r="V3" s="78"/>
      <c r="W3" s="77" t="s">
        <v>37</v>
      </c>
      <c r="X3" s="78"/>
      <c r="Y3" s="77" t="s">
        <v>38</v>
      </c>
      <c r="Z3" s="78"/>
      <c r="AA3" s="65" t="s">
        <v>11</v>
      </c>
      <c r="AB3" s="65"/>
      <c r="AC3" s="65" t="s">
        <v>11</v>
      </c>
    </row>
    <row r="4" spans="1:29" x14ac:dyDescent="0.25">
      <c r="A4" s="73"/>
      <c r="B4" s="73"/>
      <c r="C4" s="5" t="s">
        <v>3</v>
      </c>
      <c r="D4" s="5" t="s">
        <v>4</v>
      </c>
      <c r="E4" s="5" t="s">
        <v>3</v>
      </c>
      <c r="F4" s="5" t="s">
        <v>4</v>
      </c>
      <c r="G4" s="5" t="s">
        <v>3</v>
      </c>
      <c r="H4" s="5" t="s">
        <v>4</v>
      </c>
      <c r="I4" s="5" t="s">
        <v>3</v>
      </c>
      <c r="J4" s="5" t="s">
        <v>4</v>
      </c>
      <c r="K4" s="5" t="s">
        <v>3</v>
      </c>
      <c r="L4" s="5" t="s">
        <v>4</v>
      </c>
      <c r="M4" s="5" t="s">
        <v>3</v>
      </c>
      <c r="N4" s="5" t="s">
        <v>4</v>
      </c>
      <c r="O4" s="5" t="s">
        <v>3</v>
      </c>
      <c r="P4" s="5" t="s">
        <v>4</v>
      </c>
      <c r="Q4" s="5" t="s">
        <v>3</v>
      </c>
      <c r="R4" s="5" t="s">
        <v>4</v>
      </c>
      <c r="S4" s="5" t="s">
        <v>3</v>
      </c>
      <c r="T4" s="5" t="s">
        <v>4</v>
      </c>
      <c r="U4" s="5" t="s">
        <v>3</v>
      </c>
      <c r="V4" s="5" t="s">
        <v>4</v>
      </c>
      <c r="W4" s="5" t="s">
        <v>3</v>
      </c>
      <c r="X4" s="5" t="s">
        <v>4</v>
      </c>
      <c r="Y4" s="5" t="s">
        <v>3</v>
      </c>
      <c r="Z4" s="5" t="s">
        <v>4</v>
      </c>
      <c r="AA4" s="5" t="s">
        <v>3</v>
      </c>
      <c r="AB4" s="5" t="s">
        <v>4</v>
      </c>
      <c r="AC4" s="65"/>
    </row>
    <row r="5" spans="1:29" ht="18" customHeight="1" x14ac:dyDescent="0.25">
      <c r="A5" s="68" t="s">
        <v>12</v>
      </c>
      <c r="B5" s="68"/>
      <c r="C5" s="10"/>
      <c r="D5" s="11"/>
      <c r="E5" s="10"/>
      <c r="F5" s="11"/>
      <c r="G5" s="10"/>
      <c r="H5" s="11"/>
      <c r="I5" s="10"/>
      <c r="J5" s="11"/>
      <c r="K5" s="10"/>
      <c r="L5" s="11"/>
      <c r="M5" s="10"/>
      <c r="N5" s="11"/>
      <c r="O5" s="10"/>
      <c r="P5" s="11"/>
      <c r="Q5" s="12"/>
      <c r="R5" s="11"/>
      <c r="S5" s="12"/>
      <c r="T5" s="11"/>
      <c r="U5" s="12"/>
      <c r="V5" s="11"/>
      <c r="W5" s="12"/>
      <c r="X5" s="11"/>
      <c r="Y5" s="12"/>
      <c r="Z5" s="11"/>
      <c r="AA5" s="36">
        <f>SUM(C5,E5,G5,I5,K5,M5,O5,Q5,S5,U5,W5,Y5)</f>
        <v>0</v>
      </c>
      <c r="AB5" s="37">
        <f>SUM(D5,F5,H5,J5,L5,N5,P5,R5,T5,V5,X5,Z5)</f>
        <v>0</v>
      </c>
      <c r="AC5" s="36">
        <f>SUM(AA5:AB5)</f>
        <v>0</v>
      </c>
    </row>
    <row r="6" spans="1:29" ht="18" customHeight="1" x14ac:dyDescent="0.25">
      <c r="A6" s="68" t="s">
        <v>186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12"/>
      <c r="R6" s="11"/>
      <c r="S6" s="12"/>
      <c r="T6" s="11"/>
      <c r="U6" s="12"/>
      <c r="V6" s="11"/>
      <c r="W6" s="12"/>
      <c r="X6" s="11"/>
      <c r="Y6" s="12"/>
      <c r="Z6" s="11"/>
      <c r="AA6" s="36">
        <f t="shared" ref="AA6:AB18" si="0">SUM(C6,E6,G6,I6,K6,M6,O6,Q6,S6,U6,W6,Y6)</f>
        <v>0</v>
      </c>
      <c r="AB6" s="37">
        <f t="shared" si="0"/>
        <v>0</v>
      </c>
      <c r="AC6" s="36">
        <f t="shared" ref="AC6:AC18" si="1">SUM(AA6:AB6)</f>
        <v>0</v>
      </c>
    </row>
    <row r="7" spans="1:29" ht="18" customHeight="1" x14ac:dyDescent="0.25">
      <c r="A7" s="68" t="s">
        <v>13</v>
      </c>
      <c r="B7" s="68"/>
      <c r="C7" s="10"/>
      <c r="D7" s="11"/>
      <c r="E7" s="10"/>
      <c r="F7" s="11"/>
      <c r="G7" s="36"/>
      <c r="H7" s="37"/>
      <c r="I7" s="36"/>
      <c r="J7" s="37"/>
      <c r="K7" s="36"/>
      <c r="L7" s="37"/>
      <c r="M7" s="36"/>
      <c r="N7" s="53">
        <v>1</v>
      </c>
      <c r="O7" s="52">
        <v>1</v>
      </c>
      <c r="P7" s="53">
        <v>3</v>
      </c>
      <c r="Q7" s="54"/>
      <c r="R7" s="53">
        <v>2</v>
      </c>
      <c r="S7" s="54"/>
      <c r="T7" s="53">
        <v>3</v>
      </c>
      <c r="U7" s="54"/>
      <c r="V7" s="53">
        <v>3</v>
      </c>
      <c r="W7" s="54"/>
      <c r="X7" s="53"/>
      <c r="Y7" s="54"/>
      <c r="Z7" s="53"/>
      <c r="AA7" s="52">
        <v>1</v>
      </c>
      <c r="AB7" s="53">
        <v>12</v>
      </c>
      <c r="AC7" s="52">
        <v>13</v>
      </c>
    </row>
    <row r="8" spans="1:29" ht="18" customHeight="1" x14ac:dyDescent="0.25">
      <c r="A8" s="68" t="s">
        <v>14</v>
      </c>
      <c r="B8" s="68"/>
      <c r="C8" s="10"/>
      <c r="D8" s="11"/>
      <c r="E8" s="10"/>
      <c r="F8" s="11"/>
      <c r="G8" s="10"/>
      <c r="H8" s="11"/>
      <c r="I8" s="10"/>
      <c r="J8" s="11"/>
      <c r="K8" s="10"/>
      <c r="L8" s="11"/>
      <c r="M8" s="10"/>
      <c r="N8" s="11"/>
      <c r="O8" s="10"/>
      <c r="P8" s="11"/>
      <c r="Q8" s="12"/>
      <c r="R8" s="11"/>
      <c r="S8" s="12"/>
      <c r="T8" s="11"/>
      <c r="U8" s="12"/>
      <c r="V8" s="11"/>
      <c r="W8" s="12"/>
      <c r="X8" s="11"/>
      <c r="Y8" s="12"/>
      <c r="Z8" s="11"/>
      <c r="AA8" s="36">
        <f t="shared" si="0"/>
        <v>0</v>
      </c>
      <c r="AB8" s="37">
        <f t="shared" si="0"/>
        <v>0</v>
      </c>
      <c r="AC8" s="36">
        <f t="shared" si="1"/>
        <v>0</v>
      </c>
    </row>
    <row r="9" spans="1:29" ht="18" customHeight="1" x14ac:dyDescent="0.25">
      <c r="A9" s="71" t="s">
        <v>23</v>
      </c>
      <c r="B9" s="72"/>
      <c r="C9" s="10"/>
      <c r="D9" s="11"/>
      <c r="E9" s="10"/>
      <c r="F9" s="11"/>
      <c r="G9" s="10"/>
      <c r="H9" s="11"/>
      <c r="I9" s="10"/>
      <c r="J9" s="11"/>
      <c r="K9" s="10"/>
      <c r="L9" s="11"/>
      <c r="M9" s="10"/>
      <c r="N9" s="11"/>
      <c r="O9" s="10"/>
      <c r="P9" s="11"/>
      <c r="Q9" s="12"/>
      <c r="R9" s="11"/>
      <c r="S9" s="12"/>
      <c r="T9" s="11"/>
      <c r="U9" s="12"/>
      <c r="V9" s="11"/>
      <c r="W9" s="12"/>
      <c r="X9" s="11"/>
      <c r="Y9" s="12"/>
      <c r="Z9" s="11"/>
      <c r="AA9" s="36">
        <f t="shared" si="0"/>
        <v>0</v>
      </c>
      <c r="AB9" s="37">
        <f t="shared" si="0"/>
        <v>0</v>
      </c>
      <c r="AC9" s="36">
        <f t="shared" si="1"/>
        <v>0</v>
      </c>
    </row>
    <row r="10" spans="1:29" ht="18" customHeight="1" x14ac:dyDescent="0.25">
      <c r="A10" s="71" t="s">
        <v>24</v>
      </c>
      <c r="B10" s="72"/>
      <c r="C10" s="10"/>
      <c r="D10" s="11"/>
      <c r="E10" s="10"/>
      <c r="F10" s="11"/>
      <c r="G10" s="10"/>
      <c r="H10" s="11"/>
      <c r="I10" s="10"/>
      <c r="J10" s="37"/>
      <c r="K10" s="36"/>
      <c r="L10" s="37"/>
      <c r="M10" s="36"/>
      <c r="N10" s="37"/>
      <c r="O10" s="36"/>
      <c r="P10" s="37"/>
      <c r="Q10" s="38"/>
      <c r="R10" s="53">
        <v>1</v>
      </c>
      <c r="S10" s="54"/>
      <c r="T10" s="53"/>
      <c r="U10" s="54"/>
      <c r="V10" s="53"/>
      <c r="W10" s="54"/>
      <c r="X10" s="53"/>
      <c r="Y10" s="54"/>
      <c r="Z10" s="53"/>
      <c r="AA10" s="52">
        <f t="shared" si="0"/>
        <v>0</v>
      </c>
      <c r="AB10" s="53">
        <f t="shared" si="0"/>
        <v>1</v>
      </c>
      <c r="AC10" s="52">
        <f t="shared" si="1"/>
        <v>1</v>
      </c>
    </row>
    <row r="11" spans="1:29" ht="18" customHeight="1" x14ac:dyDescent="0.25">
      <c r="A11" s="68" t="s">
        <v>15</v>
      </c>
      <c r="B11" s="68"/>
      <c r="C11" s="10"/>
      <c r="D11" s="11"/>
      <c r="E11" s="10"/>
      <c r="F11" s="11"/>
      <c r="G11" s="10"/>
      <c r="H11" s="11"/>
      <c r="I11" s="10"/>
      <c r="J11" s="37"/>
      <c r="K11" s="36"/>
      <c r="L11" s="37"/>
      <c r="M11" s="36"/>
      <c r="N11" s="37"/>
      <c r="O11" s="36"/>
      <c r="P11" s="37"/>
      <c r="Q11" s="38"/>
      <c r="R11" s="37"/>
      <c r="S11" s="38"/>
      <c r="T11" s="37"/>
      <c r="U11" s="38"/>
      <c r="V11" s="37"/>
      <c r="W11" s="38"/>
      <c r="X11" s="37"/>
      <c r="Y11" s="38"/>
      <c r="Z11" s="11"/>
      <c r="AA11" s="36">
        <f t="shared" si="0"/>
        <v>0</v>
      </c>
      <c r="AB11" s="37">
        <f t="shared" si="0"/>
        <v>0</v>
      </c>
      <c r="AC11" s="36">
        <f t="shared" si="1"/>
        <v>0</v>
      </c>
    </row>
    <row r="12" spans="1:29" ht="18" customHeight="1" x14ac:dyDescent="0.25">
      <c r="A12" s="71" t="s">
        <v>25</v>
      </c>
      <c r="B12" s="72"/>
      <c r="C12" s="10"/>
      <c r="D12" s="11"/>
      <c r="E12" s="10"/>
      <c r="F12" s="11"/>
      <c r="G12" s="10"/>
      <c r="H12" s="11"/>
      <c r="I12" s="10"/>
      <c r="J12" s="37"/>
      <c r="K12" s="36"/>
      <c r="L12" s="37"/>
      <c r="M12" s="36"/>
      <c r="N12" s="37"/>
      <c r="O12" s="36"/>
      <c r="P12" s="37"/>
      <c r="Q12" s="38"/>
      <c r="R12" s="37"/>
      <c r="S12" s="38"/>
      <c r="T12" s="37"/>
      <c r="U12" s="38"/>
      <c r="V12" s="37"/>
      <c r="W12" s="38"/>
      <c r="X12" s="37"/>
      <c r="Y12" s="38"/>
      <c r="Z12" s="11"/>
      <c r="AA12" s="36">
        <f t="shared" si="0"/>
        <v>0</v>
      </c>
      <c r="AB12" s="37">
        <f t="shared" si="0"/>
        <v>0</v>
      </c>
      <c r="AC12" s="36">
        <f t="shared" si="1"/>
        <v>0</v>
      </c>
    </row>
    <row r="13" spans="1:29" ht="18" customHeight="1" x14ac:dyDescent="0.25">
      <c r="A13" s="71" t="s">
        <v>26</v>
      </c>
      <c r="B13" s="72"/>
      <c r="C13" s="10"/>
      <c r="D13" s="11"/>
      <c r="E13" s="10"/>
      <c r="F13" s="11"/>
      <c r="G13" s="10"/>
      <c r="H13" s="11"/>
      <c r="I13" s="10"/>
      <c r="J13" s="37"/>
      <c r="K13" s="36"/>
      <c r="L13" s="37"/>
      <c r="M13" s="36"/>
      <c r="N13" s="37"/>
      <c r="O13" s="36"/>
      <c r="P13" s="37"/>
      <c r="Q13" s="38"/>
      <c r="R13" s="37"/>
      <c r="S13" s="38"/>
      <c r="T13" s="37"/>
      <c r="U13" s="38"/>
      <c r="V13" s="37"/>
      <c r="W13" s="38"/>
      <c r="X13" s="37"/>
      <c r="Y13" s="38"/>
      <c r="Z13" s="11"/>
      <c r="AA13" s="36">
        <f t="shared" si="0"/>
        <v>0</v>
      </c>
      <c r="AB13" s="37">
        <f t="shared" si="0"/>
        <v>0</v>
      </c>
      <c r="AC13" s="36">
        <f t="shared" si="1"/>
        <v>0</v>
      </c>
    </row>
    <row r="14" spans="1:29" ht="18" customHeight="1" x14ac:dyDescent="0.25">
      <c r="A14" s="68" t="s">
        <v>16</v>
      </c>
      <c r="B14" s="68"/>
      <c r="C14" s="52"/>
      <c r="D14" s="53"/>
      <c r="E14" s="52"/>
      <c r="F14" s="53"/>
      <c r="G14" s="52"/>
      <c r="H14" s="53"/>
      <c r="I14" s="52"/>
      <c r="J14" s="53"/>
      <c r="K14" s="52"/>
      <c r="L14" s="53"/>
      <c r="M14" s="52"/>
      <c r="N14" s="53"/>
      <c r="O14" s="52">
        <v>1</v>
      </c>
      <c r="P14" s="53"/>
      <c r="Q14" s="54"/>
      <c r="R14" s="53"/>
      <c r="S14" s="54"/>
      <c r="T14" s="53">
        <v>2</v>
      </c>
      <c r="U14" s="54"/>
      <c r="V14" s="53">
        <v>1</v>
      </c>
      <c r="W14" s="54"/>
      <c r="X14" s="53">
        <v>1</v>
      </c>
      <c r="Y14" s="54"/>
      <c r="Z14" s="53"/>
      <c r="AA14" s="52">
        <f t="shared" si="0"/>
        <v>1</v>
      </c>
      <c r="AB14" s="53">
        <f t="shared" si="0"/>
        <v>4</v>
      </c>
      <c r="AC14" s="52">
        <f t="shared" si="1"/>
        <v>5</v>
      </c>
    </row>
    <row r="15" spans="1:29" ht="18" customHeight="1" x14ac:dyDescent="0.25">
      <c r="A15" s="68" t="s">
        <v>17</v>
      </c>
      <c r="B15" s="68"/>
      <c r="C15" s="10"/>
      <c r="D15" s="11"/>
      <c r="E15" s="10"/>
      <c r="F15" s="11"/>
      <c r="G15" s="10"/>
      <c r="H15" s="11"/>
      <c r="I15" s="10"/>
      <c r="J15" s="11"/>
      <c r="K15" s="10"/>
      <c r="L15" s="11"/>
      <c r="M15" s="10"/>
      <c r="N15" s="11"/>
      <c r="O15" s="10"/>
      <c r="P15" s="11"/>
      <c r="Q15" s="12"/>
      <c r="R15" s="11"/>
      <c r="S15" s="12"/>
      <c r="T15" s="11"/>
      <c r="U15" s="12"/>
      <c r="V15" s="11"/>
      <c r="W15" s="12"/>
      <c r="X15" s="11"/>
      <c r="Y15" s="12"/>
      <c r="Z15" s="11"/>
      <c r="AA15" s="36">
        <f t="shared" si="0"/>
        <v>0</v>
      </c>
      <c r="AB15" s="37">
        <f t="shared" si="0"/>
        <v>0</v>
      </c>
      <c r="AC15" s="36">
        <f t="shared" si="1"/>
        <v>0</v>
      </c>
    </row>
    <row r="16" spans="1:29" ht="18" customHeight="1" x14ac:dyDescent="0.25">
      <c r="A16" s="68" t="s">
        <v>18</v>
      </c>
      <c r="B16" s="68"/>
      <c r="C16" s="10"/>
      <c r="D16" s="11"/>
      <c r="E16" s="10"/>
      <c r="F16" s="11"/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2"/>
      <c r="R16" s="11"/>
      <c r="S16" s="12"/>
      <c r="T16" s="11"/>
      <c r="U16" s="12"/>
      <c r="V16" s="11"/>
      <c r="W16" s="12"/>
      <c r="X16" s="11"/>
      <c r="Y16" s="12"/>
      <c r="Z16" s="11"/>
      <c r="AA16" s="36">
        <f t="shared" si="0"/>
        <v>0</v>
      </c>
      <c r="AB16" s="37">
        <f t="shared" si="0"/>
        <v>0</v>
      </c>
      <c r="AC16" s="36">
        <f t="shared" si="1"/>
        <v>0</v>
      </c>
    </row>
    <row r="17" spans="1:29" ht="18" customHeight="1" x14ac:dyDescent="0.25">
      <c r="A17" s="68" t="s">
        <v>19</v>
      </c>
      <c r="B17" s="68"/>
      <c r="C17" s="10"/>
      <c r="D17" s="11"/>
      <c r="E17" s="10"/>
      <c r="F17" s="11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2"/>
      <c r="R17" s="11"/>
      <c r="S17" s="12"/>
      <c r="T17" s="11"/>
      <c r="U17" s="12"/>
      <c r="V17" s="11"/>
      <c r="W17" s="12"/>
      <c r="X17" s="11"/>
      <c r="Y17" s="12"/>
      <c r="Z17" s="11"/>
      <c r="AA17" s="36">
        <f t="shared" si="0"/>
        <v>0</v>
      </c>
      <c r="AB17" s="37">
        <f t="shared" si="0"/>
        <v>0</v>
      </c>
      <c r="AC17" s="36">
        <f t="shared" si="1"/>
        <v>0</v>
      </c>
    </row>
    <row r="18" spans="1:29" ht="18" customHeight="1" x14ac:dyDescent="0.25">
      <c r="A18" s="68" t="s">
        <v>20</v>
      </c>
      <c r="B18" s="68"/>
      <c r="C18" s="10"/>
      <c r="D18" s="11"/>
      <c r="E18" s="10"/>
      <c r="F18" s="11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2"/>
      <c r="R18" s="11"/>
      <c r="S18" s="12"/>
      <c r="T18" s="11"/>
      <c r="U18" s="12"/>
      <c r="V18" s="11"/>
      <c r="W18" s="12"/>
      <c r="X18" s="11"/>
      <c r="Y18" s="12"/>
      <c r="Z18" s="11"/>
      <c r="AA18" s="36">
        <f t="shared" si="0"/>
        <v>0</v>
      </c>
      <c r="AB18" s="37">
        <f t="shared" si="0"/>
        <v>0</v>
      </c>
      <c r="AC18" s="36">
        <f t="shared" si="1"/>
        <v>0</v>
      </c>
    </row>
    <row r="19" spans="1:29" ht="18" customHeight="1" x14ac:dyDescent="0.25">
      <c r="A19" s="70" t="s">
        <v>11</v>
      </c>
      <c r="B19" s="70"/>
      <c r="C19" s="13">
        <f>SUM(C5:C18)</f>
        <v>0</v>
      </c>
      <c r="D19" s="13">
        <f t="shared" ref="D19:AB19" si="2">SUM(D5:D18)</f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  <c r="I19" s="13">
        <f t="shared" si="2"/>
        <v>0</v>
      </c>
      <c r="J19" s="13">
        <f t="shared" si="2"/>
        <v>0</v>
      </c>
      <c r="K19" s="13">
        <f t="shared" si="2"/>
        <v>0</v>
      </c>
      <c r="L19" s="13">
        <f t="shared" si="2"/>
        <v>0</v>
      </c>
      <c r="M19" s="13">
        <f t="shared" si="2"/>
        <v>0</v>
      </c>
      <c r="N19" s="13">
        <f t="shared" si="2"/>
        <v>1</v>
      </c>
      <c r="O19" s="13">
        <f t="shared" si="2"/>
        <v>2</v>
      </c>
      <c r="P19" s="13">
        <f t="shared" si="2"/>
        <v>3</v>
      </c>
      <c r="Q19" s="13">
        <f t="shared" si="2"/>
        <v>0</v>
      </c>
      <c r="R19" s="13">
        <f t="shared" si="2"/>
        <v>3</v>
      </c>
      <c r="S19" s="13">
        <f t="shared" si="2"/>
        <v>0</v>
      </c>
      <c r="T19" s="13">
        <f t="shared" si="2"/>
        <v>5</v>
      </c>
      <c r="U19" s="13">
        <f t="shared" si="2"/>
        <v>0</v>
      </c>
      <c r="V19" s="13">
        <f t="shared" si="2"/>
        <v>4</v>
      </c>
      <c r="W19" s="13">
        <f t="shared" si="2"/>
        <v>0</v>
      </c>
      <c r="X19" s="13">
        <f t="shared" si="2"/>
        <v>1</v>
      </c>
      <c r="Y19" s="13">
        <f t="shared" si="2"/>
        <v>0</v>
      </c>
      <c r="Z19" s="13">
        <f t="shared" si="2"/>
        <v>0</v>
      </c>
      <c r="AA19" s="13">
        <f t="shared" si="2"/>
        <v>2</v>
      </c>
      <c r="AB19" s="13">
        <f t="shared" si="2"/>
        <v>17</v>
      </c>
      <c r="AC19" s="13">
        <f>SUM(AC5:AC18)</f>
        <v>19</v>
      </c>
    </row>
    <row r="21" spans="1:29" x14ac:dyDescent="0.25">
      <c r="A21" s="4" t="s">
        <v>21</v>
      </c>
    </row>
    <row r="22" spans="1:29" x14ac:dyDescent="0.25">
      <c r="A22" s="66" t="s">
        <v>187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29" ht="18.75" customHeight="1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</row>
    <row r="24" spans="1:29" x14ac:dyDescent="0.25">
      <c r="A24" s="67" t="s">
        <v>22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</sheetData>
  <mergeCells count="33">
    <mergeCell ref="A17:B17"/>
    <mergeCell ref="A18:B18"/>
    <mergeCell ref="A19:B19"/>
    <mergeCell ref="A22:S23"/>
    <mergeCell ref="A24:K24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C3:AC4"/>
    <mergeCell ref="A1:AC1"/>
    <mergeCell ref="A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printOptions horizontalCentered="1"/>
  <pageMargins left="0.31496062992125984" right="0.31496062992125984" top="0.74803149606299213" bottom="0.74803149606299213" header="0.31496062992125984" footer="0.31496062992125984"/>
  <pageSetup paperSize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workbookViewId="0">
      <selection activeCell="O17" sqref="O17"/>
    </sheetView>
  </sheetViews>
  <sheetFormatPr defaultRowHeight="15" x14ac:dyDescent="0.25"/>
  <cols>
    <col min="2" max="2" width="13.7109375" customWidth="1"/>
    <col min="3" max="22" width="5.42578125" customWidth="1"/>
  </cols>
  <sheetData>
    <row r="1" spans="1:23" ht="15.75" customHeight="1" x14ac:dyDescent="0.25">
      <c r="A1" s="80" t="s">
        <v>67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23" ht="15.7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4" spans="1:23" ht="48" customHeight="1" x14ac:dyDescent="0.25">
      <c r="A4" s="73" t="s">
        <v>75</v>
      </c>
      <c r="B4" s="73"/>
      <c r="C4" s="65" t="s">
        <v>68</v>
      </c>
      <c r="D4" s="65"/>
      <c r="E4" s="65" t="s">
        <v>69</v>
      </c>
      <c r="F4" s="65"/>
      <c r="G4" s="65" t="s">
        <v>70</v>
      </c>
      <c r="H4" s="65"/>
      <c r="I4" s="65" t="s">
        <v>174</v>
      </c>
      <c r="J4" s="65"/>
      <c r="K4" s="65" t="s">
        <v>175</v>
      </c>
      <c r="L4" s="65"/>
      <c r="M4" s="65" t="s">
        <v>71</v>
      </c>
      <c r="N4" s="65"/>
      <c r="O4" s="65" t="s">
        <v>8</v>
      </c>
      <c r="P4" s="65"/>
      <c r="Q4" s="65" t="s">
        <v>72</v>
      </c>
      <c r="R4" s="65"/>
      <c r="S4" s="65" t="s">
        <v>73</v>
      </c>
      <c r="T4" s="65"/>
      <c r="U4" s="65" t="s">
        <v>11</v>
      </c>
      <c r="V4" s="65"/>
      <c r="W4" s="65" t="s">
        <v>11</v>
      </c>
    </row>
    <row r="5" spans="1:23" x14ac:dyDescent="0.25">
      <c r="A5" s="73"/>
      <c r="B5" s="73"/>
      <c r="C5" s="5" t="s">
        <v>3</v>
      </c>
      <c r="D5" s="5" t="s">
        <v>4</v>
      </c>
      <c r="E5" s="5" t="s">
        <v>3</v>
      </c>
      <c r="F5" s="5" t="s">
        <v>4</v>
      </c>
      <c r="G5" s="5" t="s">
        <v>3</v>
      </c>
      <c r="H5" s="5" t="s">
        <v>4</v>
      </c>
      <c r="I5" s="14" t="s">
        <v>3</v>
      </c>
      <c r="J5" s="14" t="s">
        <v>4</v>
      </c>
      <c r="K5" s="14" t="s">
        <v>3</v>
      </c>
      <c r="L5" s="14" t="s">
        <v>4</v>
      </c>
      <c r="M5" s="5" t="s">
        <v>3</v>
      </c>
      <c r="N5" s="5" t="s">
        <v>4</v>
      </c>
      <c r="O5" s="5" t="s">
        <v>3</v>
      </c>
      <c r="P5" s="5" t="s">
        <v>4</v>
      </c>
      <c r="Q5" s="5" t="s">
        <v>3</v>
      </c>
      <c r="R5" s="5" t="s">
        <v>4</v>
      </c>
      <c r="S5" s="5" t="s">
        <v>3</v>
      </c>
      <c r="T5" s="5" t="s">
        <v>4</v>
      </c>
      <c r="U5" s="5" t="s">
        <v>3</v>
      </c>
      <c r="V5" s="5" t="s">
        <v>4</v>
      </c>
      <c r="W5" s="65"/>
    </row>
    <row r="6" spans="1:23" ht="18" customHeight="1" x14ac:dyDescent="0.25">
      <c r="A6" s="68" t="s">
        <v>12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10"/>
      <c r="N6" s="11"/>
      <c r="O6" s="10"/>
      <c r="P6" s="11"/>
      <c r="Q6" s="10"/>
      <c r="R6" s="11"/>
      <c r="S6" s="10"/>
      <c r="T6" s="11"/>
      <c r="U6" s="36">
        <f t="shared" ref="U6:U19" si="0">SUM(C6,E6,G6,M6,O6,Q6,S6)</f>
        <v>0</v>
      </c>
      <c r="V6" s="37">
        <f t="shared" ref="V6:V19" si="1">SUM(D6,F6,H6,N6,P6,R6,T6)</f>
        <v>0</v>
      </c>
      <c r="W6" s="36">
        <f>SUM(U6:V6)</f>
        <v>0</v>
      </c>
    </row>
    <row r="7" spans="1:23" ht="18" customHeight="1" x14ac:dyDescent="0.25">
      <c r="A7" s="68" t="s">
        <v>186</v>
      </c>
      <c r="B7" s="68"/>
      <c r="C7" s="10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0"/>
      <c r="P7" s="11"/>
      <c r="Q7" s="10"/>
      <c r="R7" s="11"/>
      <c r="S7" s="10"/>
      <c r="T7" s="11"/>
      <c r="U7" s="36">
        <f t="shared" si="0"/>
        <v>0</v>
      </c>
      <c r="V7" s="37">
        <f t="shared" si="1"/>
        <v>0</v>
      </c>
      <c r="W7" s="36">
        <f t="shared" ref="W7:W19" si="2">SUM(U7:V7)</f>
        <v>0</v>
      </c>
    </row>
    <row r="8" spans="1:23" ht="18" customHeight="1" x14ac:dyDescent="0.25">
      <c r="A8" s="68" t="s">
        <v>13</v>
      </c>
      <c r="B8" s="68"/>
      <c r="C8" s="52">
        <v>15</v>
      </c>
      <c r="D8" s="53">
        <v>35</v>
      </c>
      <c r="E8" s="52"/>
      <c r="F8" s="53"/>
      <c r="G8" s="52">
        <v>7</v>
      </c>
      <c r="H8" s="53">
        <v>12</v>
      </c>
      <c r="I8" s="52">
        <v>7</v>
      </c>
      <c r="J8" s="53">
        <v>12</v>
      </c>
      <c r="K8" s="52">
        <v>1</v>
      </c>
      <c r="L8" s="53">
        <v>7</v>
      </c>
      <c r="M8" s="52"/>
      <c r="N8" s="53"/>
      <c r="O8" s="52">
        <v>3</v>
      </c>
      <c r="P8" s="53">
        <v>5</v>
      </c>
      <c r="Q8" s="52"/>
      <c r="R8" s="53"/>
      <c r="S8" s="52"/>
      <c r="T8" s="53"/>
      <c r="U8" s="52">
        <v>25</v>
      </c>
      <c r="V8" s="53">
        <v>52</v>
      </c>
      <c r="W8" s="52">
        <v>77</v>
      </c>
    </row>
    <row r="9" spans="1:23" ht="18" customHeight="1" x14ac:dyDescent="0.25">
      <c r="A9" s="68" t="s">
        <v>14</v>
      </c>
      <c r="B9" s="68"/>
      <c r="C9" s="10"/>
      <c r="D9" s="37"/>
      <c r="E9" s="10"/>
      <c r="F9" s="11"/>
      <c r="G9" s="10"/>
      <c r="H9" s="11"/>
      <c r="I9" s="10"/>
      <c r="J9" s="11"/>
      <c r="K9" s="10"/>
      <c r="L9" s="11"/>
      <c r="M9" s="10"/>
      <c r="N9" s="11"/>
      <c r="O9" s="10"/>
      <c r="P9" s="11"/>
      <c r="Q9" s="10"/>
      <c r="R9" s="11"/>
      <c r="S9" s="10"/>
      <c r="T9" s="11"/>
      <c r="U9" s="36">
        <f t="shared" si="0"/>
        <v>0</v>
      </c>
      <c r="V9" s="37">
        <f t="shared" si="1"/>
        <v>0</v>
      </c>
      <c r="W9" s="36">
        <f t="shared" si="2"/>
        <v>0</v>
      </c>
    </row>
    <row r="10" spans="1:23" ht="18" customHeight="1" x14ac:dyDescent="0.25">
      <c r="A10" s="71" t="s">
        <v>23</v>
      </c>
      <c r="B10" s="72"/>
      <c r="C10" s="10"/>
      <c r="D10" s="11"/>
      <c r="E10" s="10"/>
      <c r="F10" s="11"/>
      <c r="G10" s="10"/>
      <c r="H10" s="11"/>
      <c r="I10" s="10"/>
      <c r="J10" s="11"/>
      <c r="K10" s="10"/>
      <c r="L10" s="11"/>
      <c r="M10" s="10"/>
      <c r="N10" s="11"/>
      <c r="O10" s="10"/>
      <c r="P10" s="11"/>
      <c r="Q10" s="10"/>
      <c r="R10" s="11"/>
      <c r="S10" s="10"/>
      <c r="T10" s="11"/>
      <c r="U10" s="36">
        <f t="shared" si="0"/>
        <v>0</v>
      </c>
      <c r="V10" s="37">
        <f t="shared" si="1"/>
        <v>0</v>
      </c>
      <c r="W10" s="36">
        <f t="shared" si="2"/>
        <v>0</v>
      </c>
    </row>
    <row r="11" spans="1:23" ht="18" customHeight="1" x14ac:dyDescent="0.25">
      <c r="A11" s="71" t="s">
        <v>24</v>
      </c>
      <c r="B11" s="72"/>
      <c r="C11" s="10"/>
      <c r="D11" s="11"/>
      <c r="E11" s="10"/>
      <c r="F11" s="11"/>
      <c r="G11" s="10"/>
      <c r="H11" s="11"/>
      <c r="I11" s="10"/>
      <c r="J11" s="11"/>
      <c r="K11" s="10"/>
      <c r="L11" s="11"/>
      <c r="M11" s="10"/>
      <c r="N11" s="11"/>
      <c r="O11" s="10"/>
      <c r="P11" s="11"/>
      <c r="Q11" s="10"/>
      <c r="R11" s="11"/>
      <c r="S11" s="10"/>
      <c r="T11" s="11"/>
      <c r="U11" s="36">
        <f t="shared" si="0"/>
        <v>0</v>
      </c>
      <c r="V11" s="37">
        <f t="shared" si="1"/>
        <v>0</v>
      </c>
      <c r="W11" s="36">
        <f t="shared" si="2"/>
        <v>0</v>
      </c>
    </row>
    <row r="12" spans="1:23" ht="18" customHeight="1" x14ac:dyDescent="0.25">
      <c r="A12" s="68" t="s">
        <v>15</v>
      </c>
      <c r="B12" s="68"/>
      <c r="C12" s="10"/>
      <c r="D12" s="11"/>
      <c r="E12" s="10"/>
      <c r="F12" s="11"/>
      <c r="G12" s="10"/>
      <c r="H12" s="11"/>
      <c r="I12" s="10"/>
      <c r="J12" s="11"/>
      <c r="K12" s="10"/>
      <c r="L12" s="11"/>
      <c r="M12" s="10"/>
      <c r="N12" s="11"/>
      <c r="O12" s="10"/>
      <c r="P12" s="11"/>
      <c r="Q12" s="10"/>
      <c r="R12" s="11"/>
      <c r="S12" s="10"/>
      <c r="T12" s="11"/>
      <c r="U12" s="36">
        <f t="shared" si="0"/>
        <v>0</v>
      </c>
      <c r="V12" s="37">
        <f t="shared" si="1"/>
        <v>0</v>
      </c>
      <c r="W12" s="36">
        <f t="shared" si="2"/>
        <v>0</v>
      </c>
    </row>
    <row r="13" spans="1:23" ht="18" customHeight="1" x14ac:dyDescent="0.25">
      <c r="A13" s="71" t="s">
        <v>25</v>
      </c>
      <c r="B13" s="72"/>
      <c r="C13" s="10"/>
      <c r="D13" s="11"/>
      <c r="E13" s="10"/>
      <c r="F13" s="11"/>
      <c r="G13" s="10"/>
      <c r="H13" s="11"/>
      <c r="I13" s="10"/>
      <c r="J13" s="11"/>
      <c r="K13" s="10"/>
      <c r="L13" s="11"/>
      <c r="M13" s="10"/>
      <c r="N13" s="11"/>
      <c r="O13" s="10"/>
      <c r="P13" s="11"/>
      <c r="Q13" s="10"/>
      <c r="R13" s="11"/>
      <c r="S13" s="10"/>
      <c r="T13" s="11"/>
      <c r="U13" s="36">
        <f t="shared" si="0"/>
        <v>0</v>
      </c>
      <c r="V13" s="37">
        <f t="shared" si="1"/>
        <v>0</v>
      </c>
      <c r="W13" s="36">
        <f t="shared" si="2"/>
        <v>0</v>
      </c>
    </row>
    <row r="14" spans="1:23" ht="18" customHeight="1" x14ac:dyDescent="0.25">
      <c r="A14" s="71" t="s">
        <v>26</v>
      </c>
      <c r="B14" s="72"/>
      <c r="C14" s="10"/>
      <c r="D14" s="11"/>
      <c r="E14" s="10"/>
      <c r="F14" s="11"/>
      <c r="G14" s="10"/>
      <c r="H14" s="11"/>
      <c r="I14" s="10"/>
      <c r="J14" s="11"/>
      <c r="K14" s="10"/>
      <c r="L14" s="11"/>
      <c r="M14" s="10"/>
      <c r="N14" s="11"/>
      <c r="O14" s="10"/>
      <c r="P14" s="11"/>
      <c r="Q14" s="10"/>
      <c r="R14" s="11"/>
      <c r="S14" s="10"/>
      <c r="T14" s="11"/>
      <c r="U14" s="36">
        <f t="shared" si="0"/>
        <v>0</v>
      </c>
      <c r="V14" s="37">
        <f t="shared" si="1"/>
        <v>0</v>
      </c>
      <c r="W14" s="36">
        <f t="shared" si="2"/>
        <v>0</v>
      </c>
    </row>
    <row r="15" spans="1:23" ht="18" customHeight="1" x14ac:dyDescent="0.25">
      <c r="A15" s="68" t="s">
        <v>16</v>
      </c>
      <c r="B15" s="68"/>
      <c r="C15" s="10"/>
      <c r="D15" s="37"/>
      <c r="E15" s="10"/>
      <c r="F15" s="11"/>
      <c r="G15" s="10"/>
      <c r="H15" s="11"/>
      <c r="I15" s="10"/>
      <c r="J15" s="11"/>
      <c r="K15" s="10"/>
      <c r="L15" s="11"/>
      <c r="M15" s="10"/>
      <c r="N15" s="11"/>
      <c r="O15" s="10"/>
      <c r="P15" s="11"/>
      <c r="Q15" s="10"/>
      <c r="R15" s="11"/>
      <c r="S15" s="52">
        <v>2</v>
      </c>
      <c r="T15" s="53">
        <v>11</v>
      </c>
      <c r="U15" s="52">
        <f t="shared" si="0"/>
        <v>2</v>
      </c>
      <c r="V15" s="53">
        <f t="shared" si="1"/>
        <v>11</v>
      </c>
      <c r="W15" s="52">
        <f t="shared" si="2"/>
        <v>13</v>
      </c>
    </row>
    <row r="16" spans="1:23" ht="18" customHeight="1" x14ac:dyDescent="0.25">
      <c r="A16" s="68" t="s">
        <v>17</v>
      </c>
      <c r="B16" s="68"/>
      <c r="C16" s="10"/>
      <c r="D16" s="11"/>
      <c r="E16" s="10"/>
      <c r="F16" s="11"/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0"/>
      <c r="R16" s="11"/>
      <c r="S16" s="36"/>
      <c r="T16" s="37"/>
      <c r="U16" s="36">
        <f t="shared" si="0"/>
        <v>0</v>
      </c>
      <c r="V16" s="37">
        <f t="shared" si="1"/>
        <v>0</v>
      </c>
      <c r="W16" s="36">
        <f t="shared" si="2"/>
        <v>0</v>
      </c>
    </row>
    <row r="17" spans="1:23" ht="18" customHeight="1" x14ac:dyDescent="0.25">
      <c r="A17" s="68" t="s">
        <v>18</v>
      </c>
      <c r="B17" s="68"/>
      <c r="C17" s="10"/>
      <c r="D17" s="11"/>
      <c r="E17" s="10"/>
      <c r="F17" s="11"/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0"/>
      <c r="R17" s="11"/>
      <c r="S17" s="10"/>
      <c r="T17" s="11"/>
      <c r="U17" s="36">
        <f t="shared" si="0"/>
        <v>0</v>
      </c>
      <c r="V17" s="37">
        <f t="shared" si="1"/>
        <v>0</v>
      </c>
      <c r="W17" s="36">
        <f t="shared" si="2"/>
        <v>0</v>
      </c>
    </row>
    <row r="18" spans="1:23" ht="18" customHeight="1" x14ac:dyDescent="0.25">
      <c r="A18" s="68" t="s">
        <v>19</v>
      </c>
      <c r="B18" s="68"/>
      <c r="C18" s="10"/>
      <c r="D18" s="11"/>
      <c r="E18" s="10"/>
      <c r="F18" s="11"/>
      <c r="G18" s="10"/>
      <c r="H18" s="11"/>
      <c r="I18" s="10"/>
      <c r="J18" s="11"/>
      <c r="K18" s="10"/>
      <c r="L18" s="11"/>
      <c r="M18" s="10"/>
      <c r="N18" s="11"/>
      <c r="O18" s="10"/>
      <c r="P18" s="11"/>
      <c r="Q18" s="10"/>
      <c r="R18" s="11"/>
      <c r="S18" s="10"/>
      <c r="T18" s="11"/>
      <c r="U18" s="36">
        <f t="shared" si="0"/>
        <v>0</v>
      </c>
      <c r="V18" s="37">
        <f t="shared" si="1"/>
        <v>0</v>
      </c>
      <c r="W18" s="36">
        <f t="shared" si="2"/>
        <v>0</v>
      </c>
    </row>
    <row r="19" spans="1:23" ht="18" customHeight="1" x14ac:dyDescent="0.25">
      <c r="A19" s="68" t="s">
        <v>20</v>
      </c>
      <c r="B19" s="68"/>
      <c r="C19" s="10"/>
      <c r="D19" s="11"/>
      <c r="E19" s="10"/>
      <c r="F19" s="11"/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36">
        <f t="shared" si="0"/>
        <v>0</v>
      </c>
      <c r="V19" s="37">
        <f t="shared" si="1"/>
        <v>0</v>
      </c>
      <c r="W19" s="36">
        <f t="shared" si="2"/>
        <v>0</v>
      </c>
    </row>
    <row r="20" spans="1:23" x14ac:dyDescent="0.25">
      <c r="A20" s="70" t="s">
        <v>11</v>
      </c>
      <c r="B20" s="70"/>
      <c r="C20" s="13">
        <f>SUM(C6:C19)</f>
        <v>15</v>
      </c>
      <c r="D20" s="13">
        <f t="shared" ref="D20:V20" si="3">SUM(D6:D19)</f>
        <v>35</v>
      </c>
      <c r="E20" s="13">
        <f t="shared" si="3"/>
        <v>0</v>
      </c>
      <c r="F20" s="13">
        <f t="shared" si="3"/>
        <v>0</v>
      </c>
      <c r="G20" s="13">
        <f t="shared" si="3"/>
        <v>7</v>
      </c>
      <c r="H20" s="13">
        <f t="shared" si="3"/>
        <v>12</v>
      </c>
      <c r="I20" s="13">
        <f t="shared" ref="I20:J20" si="4">SUM(I6:I19)</f>
        <v>7</v>
      </c>
      <c r="J20" s="13">
        <f t="shared" si="4"/>
        <v>12</v>
      </c>
      <c r="K20" s="13">
        <f t="shared" ref="K20:L20" si="5">SUM(K6:K19)</f>
        <v>1</v>
      </c>
      <c r="L20" s="13">
        <f t="shared" si="5"/>
        <v>7</v>
      </c>
      <c r="M20" s="13">
        <f t="shared" si="3"/>
        <v>0</v>
      </c>
      <c r="N20" s="13">
        <f t="shared" si="3"/>
        <v>0</v>
      </c>
      <c r="O20" s="13">
        <f t="shared" si="3"/>
        <v>3</v>
      </c>
      <c r="P20" s="13">
        <f t="shared" si="3"/>
        <v>5</v>
      </c>
      <c r="Q20" s="13">
        <f t="shared" si="3"/>
        <v>0</v>
      </c>
      <c r="R20" s="13">
        <f t="shared" si="3"/>
        <v>0</v>
      </c>
      <c r="S20" s="13">
        <f t="shared" si="3"/>
        <v>2</v>
      </c>
      <c r="T20" s="13">
        <f t="shared" si="3"/>
        <v>11</v>
      </c>
      <c r="U20" s="13">
        <f t="shared" si="3"/>
        <v>27</v>
      </c>
      <c r="V20" s="13">
        <f t="shared" si="3"/>
        <v>63</v>
      </c>
      <c r="W20" s="13">
        <f>SUM(W6:W19)</f>
        <v>90</v>
      </c>
    </row>
    <row r="22" spans="1:23" x14ac:dyDescent="0.25">
      <c r="A22" s="4" t="s">
        <v>21</v>
      </c>
    </row>
    <row r="23" spans="1:23" x14ac:dyDescent="0.25">
      <c r="A23" s="1" t="s">
        <v>74</v>
      </c>
    </row>
    <row r="24" spans="1:23" x14ac:dyDescent="0.25">
      <c r="A24" s="66" t="s">
        <v>187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1:23" ht="19.5" customHeight="1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23" x14ac:dyDescent="0.25">
      <c r="A26" s="67" t="s">
        <v>22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</row>
  </sheetData>
  <mergeCells count="30">
    <mergeCell ref="A19:B19"/>
    <mergeCell ref="A20:B20"/>
    <mergeCell ref="A24:P25"/>
    <mergeCell ref="A26:K26"/>
    <mergeCell ref="A1:S2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K4:L4"/>
    <mergeCell ref="A18:B18"/>
    <mergeCell ref="U4:V4"/>
    <mergeCell ref="W4:W5"/>
    <mergeCell ref="A4:B5"/>
    <mergeCell ref="C4:D4"/>
    <mergeCell ref="E4:F4"/>
    <mergeCell ref="G4:H4"/>
    <mergeCell ref="M4:N4"/>
    <mergeCell ref="O4:P4"/>
    <mergeCell ref="Q4:R4"/>
    <mergeCell ref="S4:T4"/>
    <mergeCell ref="I4:J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GridLines="0" workbookViewId="0">
      <selection activeCell="U17" sqref="U17"/>
    </sheetView>
  </sheetViews>
  <sheetFormatPr defaultRowHeight="15" x14ac:dyDescent="0.25"/>
  <cols>
    <col min="2" max="2" width="14.140625" customWidth="1"/>
    <col min="3" max="22" width="4.7109375" customWidth="1"/>
    <col min="23" max="26" width="4" customWidth="1"/>
    <col min="27" max="27" width="6.140625" customWidth="1"/>
  </cols>
  <sheetData>
    <row r="1" spans="1:27" ht="15.75" customHeight="1" x14ac:dyDescent="0.25">
      <c r="A1" s="80" t="s">
        <v>76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7" ht="15.7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4" spans="1:27" ht="47.25" customHeight="1" x14ac:dyDescent="0.25">
      <c r="A4" s="73" t="s">
        <v>77</v>
      </c>
      <c r="B4" s="73"/>
      <c r="C4" s="65" t="s">
        <v>78</v>
      </c>
      <c r="D4" s="65"/>
      <c r="E4" s="65" t="s">
        <v>88</v>
      </c>
      <c r="F4" s="65"/>
      <c r="G4" s="65" t="s">
        <v>79</v>
      </c>
      <c r="H4" s="65"/>
      <c r="I4" s="65" t="s">
        <v>81</v>
      </c>
      <c r="J4" s="65"/>
      <c r="K4" s="65" t="s">
        <v>82</v>
      </c>
      <c r="L4" s="65"/>
      <c r="M4" s="65" t="s">
        <v>83</v>
      </c>
      <c r="N4" s="65"/>
      <c r="O4" s="77" t="s">
        <v>84</v>
      </c>
      <c r="P4" s="78"/>
      <c r="Q4" s="77" t="s">
        <v>85</v>
      </c>
      <c r="R4" s="78"/>
      <c r="S4" s="77" t="s">
        <v>176</v>
      </c>
      <c r="T4" s="78"/>
      <c r="U4" s="77" t="s">
        <v>86</v>
      </c>
      <c r="V4" s="78"/>
      <c r="W4" s="77" t="s">
        <v>87</v>
      </c>
      <c r="X4" s="78"/>
      <c r="Y4" s="65" t="s">
        <v>11</v>
      </c>
      <c r="Z4" s="65"/>
      <c r="AA4" s="65" t="s">
        <v>11</v>
      </c>
    </row>
    <row r="5" spans="1:27" ht="21.75" customHeight="1" x14ac:dyDescent="0.25">
      <c r="A5" s="73"/>
      <c r="B5" s="73"/>
      <c r="C5" s="5" t="s">
        <v>3</v>
      </c>
      <c r="D5" s="5" t="s">
        <v>4</v>
      </c>
      <c r="E5" s="5" t="s">
        <v>3</v>
      </c>
      <c r="F5" s="5" t="s">
        <v>4</v>
      </c>
      <c r="G5" s="5" t="s">
        <v>3</v>
      </c>
      <c r="H5" s="5" t="s">
        <v>4</v>
      </c>
      <c r="I5" s="5" t="s">
        <v>3</v>
      </c>
      <c r="J5" s="5" t="s">
        <v>4</v>
      </c>
      <c r="K5" s="5" t="s">
        <v>3</v>
      </c>
      <c r="L5" s="5" t="s">
        <v>4</v>
      </c>
      <c r="M5" s="5" t="s">
        <v>3</v>
      </c>
      <c r="N5" s="5" t="s">
        <v>4</v>
      </c>
      <c r="O5" s="5" t="s">
        <v>3</v>
      </c>
      <c r="P5" s="5" t="s">
        <v>4</v>
      </c>
      <c r="Q5" s="5" t="s">
        <v>3</v>
      </c>
      <c r="R5" s="5" t="s">
        <v>4</v>
      </c>
      <c r="S5" s="14" t="s">
        <v>3</v>
      </c>
      <c r="T5" s="14" t="s">
        <v>4</v>
      </c>
      <c r="U5" s="5" t="s">
        <v>3</v>
      </c>
      <c r="V5" s="5" t="s">
        <v>4</v>
      </c>
      <c r="W5" s="5" t="s">
        <v>3</v>
      </c>
      <c r="X5" s="5" t="s">
        <v>4</v>
      </c>
      <c r="Y5" s="5" t="s">
        <v>3</v>
      </c>
      <c r="Z5" s="5" t="s">
        <v>4</v>
      </c>
      <c r="AA5" s="65"/>
    </row>
    <row r="6" spans="1:27" ht="18" customHeight="1" x14ac:dyDescent="0.25">
      <c r="A6" s="68" t="s">
        <v>12</v>
      </c>
      <c r="B6" s="68"/>
      <c r="C6" s="10"/>
      <c r="D6" s="11"/>
      <c r="E6" s="10"/>
      <c r="F6" s="11"/>
      <c r="G6" s="10"/>
      <c r="H6" s="11"/>
      <c r="I6" s="10"/>
      <c r="J6" s="11"/>
      <c r="K6" s="10"/>
      <c r="L6" s="11"/>
      <c r="M6" s="10"/>
      <c r="N6" s="11"/>
      <c r="O6" s="12"/>
      <c r="P6" s="11"/>
      <c r="Q6" s="12"/>
      <c r="R6" s="11"/>
      <c r="S6" s="12"/>
      <c r="T6" s="11"/>
      <c r="U6" s="12"/>
      <c r="V6" s="11"/>
      <c r="W6" s="12"/>
      <c r="X6" s="11"/>
      <c r="Y6" s="36">
        <f>SUM(C6,E6,G6,I6,K6,M6,O6,Q6,S6,U6,W6)</f>
        <v>0</v>
      </c>
      <c r="Z6" s="37">
        <f>SUM(D6,F6,H6,J6,L6,N6,P6,R6,T6,V6,X6)</f>
        <v>0</v>
      </c>
      <c r="AA6" s="36">
        <f>SUM(Y6:Z6)</f>
        <v>0</v>
      </c>
    </row>
    <row r="7" spans="1:27" ht="18" customHeight="1" x14ac:dyDescent="0.25">
      <c r="A7" s="68" t="s">
        <v>186</v>
      </c>
      <c r="B7" s="68"/>
      <c r="C7" s="10"/>
      <c r="D7" s="11"/>
      <c r="E7" s="10"/>
      <c r="F7" s="11"/>
      <c r="G7" s="10"/>
      <c r="H7" s="11"/>
      <c r="I7" s="10"/>
      <c r="J7" s="11"/>
      <c r="K7" s="10"/>
      <c r="L7" s="11"/>
      <c r="M7" s="10"/>
      <c r="N7" s="11"/>
      <c r="O7" s="12"/>
      <c r="P7" s="11"/>
      <c r="Q7" s="12"/>
      <c r="R7" s="11"/>
      <c r="S7" s="12"/>
      <c r="T7" s="11"/>
      <c r="U7" s="12"/>
      <c r="V7" s="11"/>
      <c r="W7" s="12"/>
      <c r="X7" s="11"/>
      <c r="Y7" s="36">
        <f t="shared" ref="Y7:Y19" si="0">SUM(C7,E7,G7,I7,K7,M7,O7,Q7,S7,U7,W7)</f>
        <v>0</v>
      </c>
      <c r="Z7" s="37">
        <f t="shared" ref="Z7:Z19" si="1">SUM(D7,F7,H7,J7,L7,N7,P7,R7,T7,V7,X7)</f>
        <v>0</v>
      </c>
      <c r="AA7" s="36">
        <f t="shared" ref="AA7:AA19" si="2">SUM(Y7:Z7)</f>
        <v>0</v>
      </c>
    </row>
    <row r="8" spans="1:27" ht="18" customHeight="1" x14ac:dyDescent="0.25">
      <c r="A8" s="68" t="s">
        <v>13</v>
      </c>
      <c r="B8" s="68"/>
      <c r="C8" s="10"/>
      <c r="D8" s="11"/>
      <c r="E8" s="10"/>
      <c r="F8" s="53">
        <v>1</v>
      </c>
      <c r="G8" s="52"/>
      <c r="H8" s="53"/>
      <c r="I8" s="52"/>
      <c r="J8" s="53"/>
      <c r="K8" s="52"/>
      <c r="L8" s="53"/>
      <c r="M8" s="52"/>
      <c r="N8" s="53"/>
      <c r="O8" s="54"/>
      <c r="P8" s="53"/>
      <c r="Q8" s="54"/>
      <c r="R8" s="53"/>
      <c r="S8" s="54"/>
      <c r="T8" s="53"/>
      <c r="U8" s="54">
        <v>2</v>
      </c>
      <c r="V8" s="53">
        <v>1</v>
      </c>
      <c r="W8" s="54"/>
      <c r="X8" s="53"/>
      <c r="Y8" s="52">
        <f t="shared" si="0"/>
        <v>2</v>
      </c>
      <c r="Z8" s="53">
        <f t="shared" si="1"/>
        <v>2</v>
      </c>
      <c r="AA8" s="52">
        <f t="shared" si="2"/>
        <v>4</v>
      </c>
    </row>
    <row r="9" spans="1:27" ht="18" customHeight="1" x14ac:dyDescent="0.25">
      <c r="A9" s="68" t="s">
        <v>14</v>
      </c>
      <c r="B9" s="68"/>
      <c r="C9" s="10"/>
      <c r="D9" s="11"/>
      <c r="E9" s="10"/>
      <c r="F9" s="11"/>
      <c r="G9" s="10"/>
      <c r="H9" s="11"/>
      <c r="I9" s="10"/>
      <c r="J9" s="11"/>
      <c r="K9" s="10"/>
      <c r="L9" s="11"/>
      <c r="M9" s="10"/>
      <c r="N9" s="11"/>
      <c r="O9" s="12"/>
      <c r="P9" s="11"/>
      <c r="Q9" s="12"/>
      <c r="R9" s="11"/>
      <c r="S9" s="12"/>
      <c r="T9" s="11"/>
      <c r="U9" s="12"/>
      <c r="V9" s="11"/>
      <c r="W9" s="12"/>
      <c r="X9" s="11"/>
      <c r="Y9" s="36">
        <f t="shared" si="0"/>
        <v>0</v>
      </c>
      <c r="Z9" s="37">
        <f t="shared" si="1"/>
        <v>0</v>
      </c>
      <c r="AA9" s="36">
        <f t="shared" si="2"/>
        <v>0</v>
      </c>
    </row>
    <row r="10" spans="1:27" ht="18" customHeight="1" x14ac:dyDescent="0.25">
      <c r="A10" s="71" t="s">
        <v>23</v>
      </c>
      <c r="B10" s="72"/>
      <c r="C10" s="10"/>
      <c r="D10" s="11"/>
      <c r="E10" s="10"/>
      <c r="F10" s="11"/>
      <c r="G10" s="10"/>
      <c r="H10" s="11"/>
      <c r="I10" s="10"/>
      <c r="J10" s="11"/>
      <c r="K10" s="10"/>
      <c r="L10" s="11"/>
      <c r="M10" s="10"/>
      <c r="N10" s="11"/>
      <c r="O10" s="12"/>
      <c r="P10" s="11"/>
      <c r="Q10" s="12"/>
      <c r="R10" s="11"/>
      <c r="S10" s="12"/>
      <c r="T10" s="11"/>
      <c r="U10" s="12"/>
      <c r="V10" s="11"/>
      <c r="W10" s="12"/>
      <c r="X10" s="11"/>
      <c r="Y10" s="36">
        <f t="shared" si="0"/>
        <v>0</v>
      </c>
      <c r="Z10" s="37">
        <f t="shared" si="1"/>
        <v>0</v>
      </c>
      <c r="AA10" s="36">
        <f t="shared" si="2"/>
        <v>0</v>
      </c>
    </row>
    <row r="11" spans="1:27" ht="18" customHeight="1" x14ac:dyDescent="0.25">
      <c r="A11" s="71" t="s">
        <v>24</v>
      </c>
      <c r="B11" s="72"/>
      <c r="C11" s="10"/>
      <c r="D11" s="11"/>
      <c r="E11" s="10"/>
      <c r="F11" s="11"/>
      <c r="G11" s="10"/>
      <c r="H11" s="11"/>
      <c r="I11" s="10"/>
      <c r="J11" s="11"/>
      <c r="K11" s="10"/>
      <c r="L11" s="11"/>
      <c r="M11" s="10"/>
      <c r="N11" s="11"/>
      <c r="O11" s="12"/>
      <c r="P11" s="11"/>
      <c r="Q11" s="12"/>
      <c r="R11" s="11"/>
      <c r="S11" s="12"/>
      <c r="T11" s="11"/>
      <c r="U11" s="12"/>
      <c r="V11" s="11"/>
      <c r="W11" s="12"/>
      <c r="X11" s="11"/>
      <c r="Y11" s="36">
        <f t="shared" si="0"/>
        <v>0</v>
      </c>
      <c r="Z11" s="37">
        <f t="shared" si="1"/>
        <v>0</v>
      </c>
      <c r="AA11" s="36">
        <f t="shared" si="2"/>
        <v>0</v>
      </c>
    </row>
    <row r="12" spans="1:27" ht="18" customHeight="1" x14ac:dyDescent="0.25">
      <c r="A12" s="68" t="s">
        <v>15</v>
      </c>
      <c r="B12" s="68"/>
      <c r="C12" s="10"/>
      <c r="D12" s="11"/>
      <c r="E12" s="10"/>
      <c r="F12" s="11"/>
      <c r="G12" s="10"/>
      <c r="H12" s="11"/>
      <c r="I12" s="10"/>
      <c r="J12" s="11"/>
      <c r="K12" s="10"/>
      <c r="L12" s="11"/>
      <c r="M12" s="10"/>
      <c r="N12" s="11"/>
      <c r="O12" s="12"/>
      <c r="P12" s="11"/>
      <c r="Q12" s="12"/>
      <c r="R12" s="11"/>
      <c r="S12" s="12"/>
      <c r="T12" s="11"/>
      <c r="U12" s="12"/>
      <c r="V12" s="11"/>
      <c r="W12" s="12"/>
      <c r="X12" s="11"/>
      <c r="Y12" s="36">
        <f t="shared" si="0"/>
        <v>0</v>
      </c>
      <c r="Z12" s="37">
        <f t="shared" si="1"/>
        <v>0</v>
      </c>
      <c r="AA12" s="36">
        <f t="shared" si="2"/>
        <v>0</v>
      </c>
    </row>
    <row r="13" spans="1:27" ht="18" customHeight="1" x14ac:dyDescent="0.25">
      <c r="A13" s="71" t="s">
        <v>25</v>
      </c>
      <c r="B13" s="72"/>
      <c r="C13" s="10"/>
      <c r="D13" s="11"/>
      <c r="E13" s="10"/>
      <c r="F13" s="11"/>
      <c r="G13" s="10"/>
      <c r="H13" s="11"/>
      <c r="I13" s="10"/>
      <c r="J13" s="11"/>
      <c r="K13" s="10"/>
      <c r="L13" s="11"/>
      <c r="M13" s="10"/>
      <c r="N13" s="11"/>
      <c r="O13" s="12"/>
      <c r="P13" s="11"/>
      <c r="Q13" s="12"/>
      <c r="R13" s="11"/>
      <c r="S13" s="12"/>
      <c r="T13" s="11"/>
      <c r="U13" s="12"/>
      <c r="V13" s="11"/>
      <c r="W13" s="12"/>
      <c r="X13" s="11"/>
      <c r="Y13" s="36">
        <f t="shared" si="0"/>
        <v>0</v>
      </c>
      <c r="Z13" s="37">
        <f t="shared" si="1"/>
        <v>0</v>
      </c>
      <c r="AA13" s="36">
        <f t="shared" si="2"/>
        <v>0</v>
      </c>
    </row>
    <row r="14" spans="1:27" ht="18" customHeight="1" x14ac:dyDescent="0.25">
      <c r="A14" s="71" t="s">
        <v>26</v>
      </c>
      <c r="B14" s="72"/>
      <c r="C14" s="10"/>
      <c r="D14" s="11"/>
      <c r="E14" s="10"/>
      <c r="F14" s="11"/>
      <c r="G14" s="10"/>
      <c r="H14" s="11"/>
      <c r="I14" s="10"/>
      <c r="J14" s="11"/>
      <c r="K14" s="10"/>
      <c r="L14" s="11"/>
      <c r="M14" s="10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36">
        <f t="shared" si="0"/>
        <v>0</v>
      </c>
      <c r="Z14" s="37">
        <f t="shared" si="1"/>
        <v>0</v>
      </c>
      <c r="AA14" s="36">
        <f t="shared" si="2"/>
        <v>0</v>
      </c>
    </row>
    <row r="15" spans="1:27" ht="18" customHeight="1" x14ac:dyDescent="0.25">
      <c r="A15" s="68" t="s">
        <v>16</v>
      </c>
      <c r="B15" s="68"/>
      <c r="C15" s="10"/>
      <c r="D15" s="11"/>
      <c r="E15" s="10"/>
      <c r="F15" s="11"/>
      <c r="G15" s="10"/>
      <c r="H15" s="11"/>
      <c r="I15" s="10"/>
      <c r="J15" s="11"/>
      <c r="K15" s="10"/>
      <c r="L15" s="11"/>
      <c r="M15" s="10"/>
      <c r="N15" s="11"/>
      <c r="O15" s="12"/>
      <c r="P15" s="11"/>
      <c r="Q15" s="12"/>
      <c r="R15" s="11"/>
      <c r="S15" s="12"/>
      <c r="T15" s="11"/>
      <c r="U15" s="12"/>
      <c r="V15" s="11"/>
      <c r="W15" s="12"/>
      <c r="X15" s="11"/>
      <c r="Y15" s="36">
        <f t="shared" si="0"/>
        <v>0</v>
      </c>
      <c r="Z15" s="37">
        <f t="shared" si="1"/>
        <v>0</v>
      </c>
      <c r="AA15" s="36">
        <f t="shared" si="2"/>
        <v>0</v>
      </c>
    </row>
    <row r="16" spans="1:27" ht="18" customHeight="1" x14ac:dyDescent="0.25">
      <c r="A16" s="68" t="s">
        <v>17</v>
      </c>
      <c r="B16" s="68"/>
      <c r="C16" s="10"/>
      <c r="D16" s="11"/>
      <c r="E16" s="10"/>
      <c r="F16" s="11"/>
      <c r="G16" s="10"/>
      <c r="H16" s="11"/>
      <c r="I16" s="10"/>
      <c r="J16" s="11"/>
      <c r="K16" s="10"/>
      <c r="L16" s="11"/>
      <c r="M16" s="10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11"/>
      <c r="Y16" s="36">
        <f t="shared" si="0"/>
        <v>0</v>
      </c>
      <c r="Z16" s="37">
        <f t="shared" si="1"/>
        <v>0</v>
      </c>
      <c r="AA16" s="36">
        <f t="shared" si="2"/>
        <v>0</v>
      </c>
    </row>
    <row r="17" spans="1:27" ht="18" customHeight="1" x14ac:dyDescent="0.25">
      <c r="A17" s="68" t="s">
        <v>18</v>
      </c>
      <c r="B17" s="68"/>
      <c r="C17" s="10"/>
      <c r="D17" s="11"/>
      <c r="E17" s="10"/>
      <c r="F17" s="11"/>
      <c r="G17" s="10"/>
      <c r="H17" s="11"/>
      <c r="I17" s="10"/>
      <c r="J17" s="11"/>
      <c r="K17" s="10"/>
      <c r="L17" s="11"/>
      <c r="M17" s="10"/>
      <c r="N17" s="11"/>
      <c r="O17" s="12"/>
      <c r="P17" s="11"/>
      <c r="Q17" s="12"/>
      <c r="R17" s="11"/>
      <c r="S17" s="12"/>
      <c r="T17" s="11"/>
      <c r="U17" s="12"/>
      <c r="V17" s="11"/>
      <c r="W17" s="12"/>
      <c r="X17" s="11"/>
      <c r="Y17" s="36">
        <f t="shared" si="0"/>
        <v>0</v>
      </c>
      <c r="Z17" s="37">
        <f t="shared" si="1"/>
        <v>0</v>
      </c>
      <c r="AA17" s="36">
        <f t="shared" si="2"/>
        <v>0</v>
      </c>
    </row>
    <row r="18" spans="1:27" ht="18" customHeight="1" x14ac:dyDescent="0.25">
      <c r="A18" s="68" t="s">
        <v>19</v>
      </c>
      <c r="B18" s="68"/>
      <c r="C18" s="10"/>
      <c r="D18" s="11"/>
      <c r="E18" s="10"/>
      <c r="F18" s="11"/>
      <c r="G18" s="10"/>
      <c r="H18" s="11"/>
      <c r="I18" s="10"/>
      <c r="J18" s="11"/>
      <c r="K18" s="10"/>
      <c r="L18" s="11"/>
      <c r="M18" s="10"/>
      <c r="N18" s="11"/>
      <c r="O18" s="12"/>
      <c r="P18" s="11"/>
      <c r="Q18" s="12"/>
      <c r="R18" s="11"/>
      <c r="S18" s="12"/>
      <c r="T18" s="11"/>
      <c r="U18" s="12"/>
      <c r="V18" s="11"/>
      <c r="W18" s="12"/>
      <c r="X18" s="11"/>
      <c r="Y18" s="36">
        <f t="shared" si="0"/>
        <v>0</v>
      </c>
      <c r="Z18" s="37">
        <f t="shared" si="1"/>
        <v>0</v>
      </c>
      <c r="AA18" s="36">
        <f t="shared" si="2"/>
        <v>0</v>
      </c>
    </row>
    <row r="19" spans="1:27" ht="18" customHeight="1" x14ac:dyDescent="0.25">
      <c r="A19" s="68" t="s">
        <v>20</v>
      </c>
      <c r="B19" s="68"/>
      <c r="C19" s="10"/>
      <c r="D19" s="11"/>
      <c r="E19" s="10"/>
      <c r="F19" s="11"/>
      <c r="G19" s="10"/>
      <c r="H19" s="11"/>
      <c r="I19" s="10"/>
      <c r="J19" s="11"/>
      <c r="K19" s="10"/>
      <c r="L19" s="11"/>
      <c r="M19" s="10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0">
        <f t="shared" si="0"/>
        <v>0</v>
      </c>
      <c r="Z19" s="11">
        <f t="shared" si="1"/>
        <v>0</v>
      </c>
      <c r="AA19" s="10">
        <f t="shared" si="2"/>
        <v>0</v>
      </c>
    </row>
    <row r="20" spans="1:27" ht="18" customHeight="1" x14ac:dyDescent="0.25">
      <c r="A20" s="70" t="s">
        <v>11</v>
      </c>
      <c r="B20" s="70"/>
      <c r="C20" s="13">
        <f>SUM(C6:C19)</f>
        <v>0</v>
      </c>
      <c r="D20" s="13">
        <f t="shared" ref="D20:Z20" si="3">SUM(D6:D19)</f>
        <v>0</v>
      </c>
      <c r="E20" s="13">
        <f t="shared" si="3"/>
        <v>0</v>
      </c>
      <c r="F20" s="13">
        <f t="shared" si="3"/>
        <v>1</v>
      </c>
      <c r="G20" s="13">
        <f t="shared" si="3"/>
        <v>0</v>
      </c>
      <c r="H20" s="13">
        <f t="shared" si="3"/>
        <v>0</v>
      </c>
      <c r="I20" s="13">
        <f t="shared" si="3"/>
        <v>0</v>
      </c>
      <c r="J20" s="13">
        <f t="shared" si="3"/>
        <v>0</v>
      </c>
      <c r="K20" s="13">
        <f t="shared" si="3"/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0</v>
      </c>
      <c r="Q20" s="13">
        <f t="shared" si="3"/>
        <v>0</v>
      </c>
      <c r="R20" s="13">
        <f t="shared" si="3"/>
        <v>0</v>
      </c>
      <c r="S20" s="13">
        <f t="shared" ref="S20:T20" si="4">SUM(S6:S19)</f>
        <v>0</v>
      </c>
      <c r="T20" s="13">
        <f t="shared" si="4"/>
        <v>0</v>
      </c>
      <c r="U20" s="13">
        <f t="shared" si="3"/>
        <v>2</v>
      </c>
      <c r="V20" s="13">
        <f t="shared" si="3"/>
        <v>1</v>
      </c>
      <c r="W20" s="13">
        <f t="shared" si="3"/>
        <v>0</v>
      </c>
      <c r="X20" s="13">
        <f t="shared" si="3"/>
        <v>0</v>
      </c>
      <c r="Y20" s="13">
        <f t="shared" si="3"/>
        <v>2</v>
      </c>
      <c r="Z20" s="13">
        <f t="shared" si="3"/>
        <v>2</v>
      </c>
      <c r="AA20" s="13">
        <f>SUM(AA6:AA19)</f>
        <v>4</v>
      </c>
    </row>
    <row r="22" spans="1:27" x14ac:dyDescent="0.25">
      <c r="A22" s="4" t="s">
        <v>21</v>
      </c>
    </row>
    <row r="23" spans="1:27" x14ac:dyDescent="0.25">
      <c r="A23" s="66" t="s">
        <v>187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1:27" ht="19.5" customHeight="1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27" x14ac:dyDescent="0.25">
      <c r="A25" s="67" t="s">
        <v>22</v>
      </c>
      <c r="B25" s="67"/>
      <c r="C25" s="67"/>
      <c r="D25" s="67"/>
      <c r="E25" s="67"/>
      <c r="F25" s="67"/>
      <c r="G25" s="67"/>
      <c r="H25" s="67"/>
      <c r="I25" s="67"/>
    </row>
  </sheetData>
  <mergeCells count="32">
    <mergeCell ref="A18:B18"/>
    <mergeCell ref="A19:B19"/>
    <mergeCell ref="A20:B20"/>
    <mergeCell ref="A23:Q24"/>
    <mergeCell ref="A10:B10"/>
    <mergeCell ref="A11:B11"/>
    <mergeCell ref="A25:I25"/>
    <mergeCell ref="A1:Y2"/>
    <mergeCell ref="A12:B12"/>
    <mergeCell ref="A13:B13"/>
    <mergeCell ref="A14:B14"/>
    <mergeCell ref="A15:B15"/>
    <mergeCell ref="Q4:R4"/>
    <mergeCell ref="U4:V4"/>
    <mergeCell ref="W4:X4"/>
    <mergeCell ref="Y4:Z4"/>
    <mergeCell ref="A16:B16"/>
    <mergeCell ref="A17:B17"/>
    <mergeCell ref="A6:B6"/>
    <mergeCell ref="A7:B7"/>
    <mergeCell ref="A8:B8"/>
    <mergeCell ref="A9:B9"/>
    <mergeCell ref="AA4:AA5"/>
    <mergeCell ref="A4:B5"/>
    <mergeCell ref="C4:D4"/>
    <mergeCell ref="E4:F4"/>
    <mergeCell ref="G4:H4"/>
    <mergeCell ref="I4:J4"/>
    <mergeCell ref="K4:L4"/>
    <mergeCell ref="M4:N4"/>
    <mergeCell ref="O4:P4"/>
    <mergeCell ref="S4:T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C2533587F7EC469CEAE4B8184C2F0B" ma:contentTypeVersion="0" ma:contentTypeDescription="Criar um novo documento." ma:contentTypeScope="" ma:versionID="bb4eb907051656c0da9c008f25cd9ecf">
  <xsd:schema xmlns:xsd="http://www.w3.org/2001/XMLSchema" xmlns:p="http://schemas.microsoft.com/office/2006/metadata/properties" targetNamespace="http://schemas.microsoft.com/office/2006/metadata/properties" ma:root="true" ma:fieldsID="5d2754cce2d6b3c5e9f3dbd249dbc10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E3CE8C5-9C80-4BB7-A467-0C808E433A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78F402-427E-4AF9-9E4F-447381B95161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C7152C-9860-4199-9DE0-231355E42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18</vt:i4>
      </vt:variant>
    </vt:vector>
  </HeadingPairs>
  <TitlesOfParts>
    <vt:vector size="18" baseType="lpstr">
      <vt:lpstr>INDICE</vt:lpstr>
      <vt:lpstr>Quadro1</vt:lpstr>
      <vt:lpstr>Quadro2</vt:lpstr>
      <vt:lpstr>Quadro3</vt:lpstr>
      <vt:lpstr>Quadro4</vt:lpstr>
      <vt:lpstr>Quadro5</vt:lpstr>
      <vt:lpstr>Quadro6</vt:lpstr>
      <vt:lpstr>Quadro7</vt:lpstr>
      <vt:lpstr>Quadro8</vt:lpstr>
      <vt:lpstr>Quadro9</vt:lpstr>
      <vt:lpstr>Quadro10</vt:lpstr>
      <vt:lpstr>Quadro11</vt:lpstr>
      <vt:lpstr>Quadro12</vt:lpstr>
      <vt:lpstr>Quadro13</vt:lpstr>
      <vt:lpstr>Quadro14</vt:lpstr>
      <vt:lpstr>Quadro14.1</vt:lpstr>
      <vt:lpstr>Quadro15</vt:lpstr>
      <vt:lpstr>Quadro16</vt:lpstr>
    </vt:vector>
  </TitlesOfParts>
  <Company>Governo Regional dos Açores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gd197606</dc:creator>
  <cp:lastModifiedBy>Sandra MOS. Martins</cp:lastModifiedBy>
  <cp:lastPrinted>2010-04-28T09:49:05Z</cp:lastPrinted>
  <dcterms:created xsi:type="dcterms:W3CDTF">2010-04-21T10:55:16Z</dcterms:created>
  <dcterms:modified xsi:type="dcterms:W3CDTF">2021-03-10T15:32:35Z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0x0101003AC2533587F7EC469CEAE4B8184C2F0B</vt:lpwstr>
  </property>
</Properties>
</file>