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PE\ESTATÍSTICA\INQUÉRITOS\Ano 2021_2022\Constituição Turmas 2021_2022 -  Definitivos\PROFIJ_Ens.Profissional\"/>
    </mc:Choice>
  </mc:AlternateContent>
  <workbookProtection workbookPassword="CC8C" lockStructure="1"/>
  <bookViews>
    <workbookView xWindow="-15" yWindow="-15" windowWidth="6000" windowHeight="6945" tabRatio="601"/>
  </bookViews>
  <sheets>
    <sheet name="PROFISSIONAL" sheetId="11" r:id="rId1"/>
    <sheet name="Validacao de Codigos" sheetId="12" state="hidden" r:id="rId2"/>
  </sheets>
  <definedNames>
    <definedName name="_xlnm._FilterDatabase" localSheetId="1" hidden="1">'Validacao de Codigos'!$A$1:$C$182</definedName>
  </definedNames>
  <calcPr calcId="162913"/>
</workbook>
</file>

<file path=xl/calcChain.xml><?xml version="1.0" encoding="utf-8"?>
<calcChain xmlns="http://schemas.openxmlformats.org/spreadsheetml/2006/main">
  <c r="AA41" i="11" l="1"/>
  <c r="AA40" i="11"/>
  <c r="AA39" i="11"/>
  <c r="AA38" i="11"/>
  <c r="AA37" i="11"/>
  <c r="AA36" i="11"/>
  <c r="AA35" i="11"/>
  <c r="AA34" i="11"/>
  <c r="AA33" i="11"/>
  <c r="AA32" i="11"/>
  <c r="AA31" i="11"/>
  <c r="AA30" i="11"/>
  <c r="AA29" i="11"/>
  <c r="AA28" i="11"/>
  <c r="AA27" i="11"/>
  <c r="AA26" i="11"/>
  <c r="AA25" i="11"/>
  <c r="AA24" i="11"/>
  <c r="AA23" i="11"/>
  <c r="AA22" i="11"/>
  <c r="AA21" i="11"/>
  <c r="AA20" i="11"/>
  <c r="AA19" i="11"/>
  <c r="AA18" i="11"/>
  <c r="B18" i="11" l="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17" i="11"/>
  <c r="AB42" i="11"/>
  <c r="Z17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AB28" i="11" s="1"/>
  <c r="Y27" i="11"/>
  <c r="AB27" i="11" s="1"/>
  <c r="Y26" i="11"/>
  <c r="Y25" i="11"/>
  <c r="Y24" i="11"/>
  <c r="AB24" i="11" s="1"/>
  <c r="Y23" i="11"/>
  <c r="AB23" i="11" s="1"/>
  <c r="Y22" i="11"/>
  <c r="AB22" i="11" s="1"/>
  <c r="Y21" i="11"/>
  <c r="Y20" i="11"/>
  <c r="AB20" i="11" s="1"/>
  <c r="Y19" i="11"/>
  <c r="Y18" i="11"/>
  <c r="Y17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AB26" i="11"/>
  <c r="S29" i="11"/>
  <c r="S30" i="11"/>
  <c r="S31" i="11"/>
  <c r="S32" i="11"/>
  <c r="S33" i="11"/>
  <c r="S34" i="11"/>
  <c r="S35" i="11"/>
  <c r="S36" i="11"/>
  <c r="S37" i="11"/>
  <c r="S38" i="11"/>
  <c r="AB38" i="11"/>
  <c r="S39" i="11"/>
  <c r="S40" i="11"/>
  <c r="S41" i="11"/>
  <c r="AB32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AA17" i="11"/>
  <c r="AA43" i="11" s="1"/>
  <c r="AA47" i="11" s="1"/>
  <c r="W43" i="11"/>
  <c r="T43" i="11"/>
  <c r="Q43" i="11"/>
  <c r="M43" i="11"/>
  <c r="K43" i="11"/>
  <c r="J43" i="11"/>
  <c r="I43" i="11"/>
  <c r="F43" i="11"/>
  <c r="D43" i="11"/>
  <c r="L43" i="11"/>
  <c r="E43" i="11"/>
  <c r="AB33" i="11"/>
  <c r="AB29" i="11"/>
  <c r="AB25" i="11"/>
  <c r="AB21" i="11"/>
  <c r="AB17" i="11"/>
  <c r="AB36" i="11"/>
  <c r="AB39" i="11"/>
  <c r="AB35" i="11"/>
  <c r="AB19" i="11"/>
  <c r="AB41" i="11"/>
  <c r="AB31" i="11"/>
  <c r="AB37" i="11"/>
  <c r="AB34" i="11"/>
  <c r="AB30" i="11"/>
  <c r="AB18" i="11"/>
  <c r="AB40" i="11"/>
  <c r="Z43" i="11" l="1"/>
  <c r="AA45" i="11" s="1"/>
</calcChain>
</file>

<file path=xl/comments1.xml><?xml version="1.0" encoding="utf-8"?>
<comments xmlns="http://schemas.openxmlformats.org/spreadsheetml/2006/main">
  <authors>
    <author>Daniel CR. Estrella</author>
  </authors>
  <commentList>
    <comment ref="A137" authorId="0" shapeId="0">
      <text>
        <r>
          <rPr>
            <b/>
            <sz val="9"/>
            <color indexed="81"/>
            <rFont val="Tahoma"/>
            <family val="2"/>
          </rPr>
          <t>Daniel CR. Estrella:</t>
        </r>
        <r>
          <rPr>
            <sz val="9"/>
            <color indexed="81"/>
            <rFont val="Tahoma"/>
            <family val="2"/>
          </rPr>
          <t xml:space="preserve">
52012309 no file maker.
Corrigir no ficheiro site educacao online que tinha 52012209</t>
        </r>
      </text>
    </comment>
    <comment ref="A145" authorId="0" shapeId="0">
      <text>
        <r>
          <rPr>
            <b/>
            <sz val="9"/>
            <color indexed="81"/>
            <rFont val="Tahoma"/>
            <family val="2"/>
          </rPr>
          <t>Daniel CR. Estrella:</t>
        </r>
        <r>
          <rPr>
            <sz val="9"/>
            <color indexed="81"/>
            <rFont val="Tahoma"/>
            <family val="2"/>
          </rPr>
          <t xml:space="preserve">
De acordo com file maker e ficheiro online. Manter 62012203
</t>
        </r>
      </text>
    </comment>
    <comment ref="A163" authorId="0" shapeId="0">
      <text>
        <r>
          <rPr>
            <b/>
            <sz val="9"/>
            <color indexed="81"/>
            <rFont val="Tahoma"/>
            <family val="2"/>
          </rPr>
          <t>Daniel CR. Estrella:</t>
        </r>
        <r>
          <rPr>
            <sz val="9"/>
            <color indexed="81"/>
            <rFont val="Tahoma"/>
            <family val="2"/>
          </rPr>
          <t xml:space="preserve">
89012304 no file maker. Corrigido no ficheiro online que tinha 89012504
</t>
        </r>
      </text>
    </comment>
  </commentList>
</comments>
</file>

<file path=xl/sharedStrings.xml><?xml version="1.0" encoding="utf-8"?>
<sst xmlns="http://schemas.openxmlformats.org/spreadsheetml/2006/main" count="114" uniqueCount="94">
  <si>
    <t>Matrículas</t>
  </si>
  <si>
    <t>Unidade Orgânica:</t>
  </si>
  <si>
    <t>Escola:</t>
  </si>
  <si>
    <t>Designação</t>
  </si>
  <si>
    <t>Código</t>
  </si>
  <si>
    <t>Total</t>
  </si>
  <si>
    <t>Alunos com NEEs:</t>
  </si>
  <si>
    <t>Observações:</t>
  </si>
  <si>
    <t>1º Ano</t>
  </si>
  <si>
    <t>2º Ano</t>
  </si>
  <si>
    <t>3º Ano</t>
  </si>
  <si>
    <t xml:space="preserve">NEEs </t>
  </si>
  <si>
    <t>Nível IV</t>
  </si>
  <si>
    <t>a) Identificar saída profissional/Curso de cada turma.</t>
  </si>
  <si>
    <t>Matrículas:</t>
  </si>
  <si>
    <t>ENSINO PROFISSIONAL</t>
  </si>
  <si>
    <t>NEEs</t>
  </si>
  <si>
    <r>
      <t xml:space="preserve">Turma </t>
    </r>
    <r>
      <rPr>
        <b/>
        <sz val="9"/>
        <rFont val="Calibri"/>
        <family val="2"/>
      </rPr>
      <t>a)</t>
    </r>
  </si>
  <si>
    <t>Curso/Designação do Referencial de Formação - CNQ</t>
  </si>
  <si>
    <t>COD_ESCOLA</t>
  </si>
  <si>
    <t>PT230802</t>
  </si>
  <si>
    <t>PT220801</t>
  </si>
  <si>
    <t>PT230801</t>
  </si>
  <si>
    <t>PT230803</t>
  </si>
  <si>
    <t>PT230804</t>
  </si>
  <si>
    <t>PT230805</t>
  </si>
  <si>
    <t>PT230806</t>
  </si>
  <si>
    <t>PT230807</t>
  </si>
  <si>
    <t>PT240801</t>
  </si>
  <si>
    <t>PT250801</t>
  </si>
  <si>
    <t>PT260801</t>
  </si>
  <si>
    <t>PT310801</t>
  </si>
  <si>
    <t>PT320801</t>
  </si>
  <si>
    <t>PT520801</t>
  </si>
  <si>
    <t>PT620801</t>
  </si>
  <si>
    <t>PT710801</t>
  </si>
  <si>
    <t>Curso</t>
  </si>
  <si>
    <t>Animador Sociocultural</t>
  </si>
  <si>
    <t>Programador/a de Informática</t>
  </si>
  <si>
    <t>Rececionista de Hotel</t>
  </si>
  <si>
    <t>Técnico Auxiliar de Saúde</t>
  </si>
  <si>
    <t>Técnico Comercial</t>
  </si>
  <si>
    <t>Técnico de Ação Educativa</t>
  </si>
  <si>
    <t>Técnico de Agências de Viagens e Transportes</t>
  </si>
  <si>
    <t>Técnico de Apoio à Gestão</t>
  </si>
  <si>
    <t>Técnico de Apoio à Gestão Desportiva</t>
  </si>
  <si>
    <t>Técnico de Apoio à Infância</t>
  </si>
  <si>
    <t>Técnico de Apoio Familiar e de Apoio à Comunidade</t>
  </si>
  <si>
    <t>Técnico de Apoio Psicossocial</t>
  </si>
  <si>
    <t>Técnico de Comunicação e Serviço Digital</t>
  </si>
  <si>
    <t>Técnico de Comunicação-Marketing, Relações Públicas e Publicidade</t>
  </si>
  <si>
    <t>Técnico de Condução de Obra - Construção Tradicional e Ecoambiental</t>
  </si>
  <si>
    <t>Técnico de Contabilidade</t>
  </si>
  <si>
    <t>Técnico de Controlo da Qualidade Alimentar</t>
  </si>
  <si>
    <t xml:space="preserve">Técnico de Desenho e Construção Civil </t>
  </si>
  <si>
    <t>Técnico de Design de Comunicação Gráfica</t>
  </si>
  <si>
    <t>Técnico de Desporto</t>
  </si>
  <si>
    <t>Técnico de Eletrónica e Telecomunicações</t>
  </si>
  <si>
    <t>Técnico de Eletrónica, Automação e Comando</t>
  </si>
  <si>
    <t>Técnico de Eletrónica, Automação e Computadores</t>
  </si>
  <si>
    <t xml:space="preserve">Técnico de Gestão e Equipamentos e Informática </t>
  </si>
  <si>
    <t>Técnico de Indústrias Alimentares</t>
  </si>
  <si>
    <t>Técnico de Informação e Animação Turística</t>
  </si>
  <si>
    <t>Técnico de Informática - Instalação e Gestão de Redes</t>
  </si>
  <si>
    <t>Técnico de Informática - Sistemas</t>
  </si>
  <si>
    <t>Técnico de Informática de Gestão</t>
  </si>
  <si>
    <t>Técnico de Instalações Elétricas</t>
  </si>
  <si>
    <t>Técnico de Logística</t>
  </si>
  <si>
    <t xml:space="preserve">Técnico de Manutenção Industrial /Mecatrónica Automóvel </t>
  </si>
  <si>
    <t>Técnico de Manutenção Industrial de Metalurgia e Metalomecânica</t>
  </si>
  <si>
    <t>Técnico de Mecatrónica Automóvel</t>
  </si>
  <si>
    <t>Técnico de Multimédia</t>
  </si>
  <si>
    <t>Técnico de Pastelaria/Padaria</t>
  </si>
  <si>
    <t>Técnico de Produção Agropecuária</t>
  </si>
  <si>
    <t>Técnico de Proteção Civil</t>
  </si>
  <si>
    <t>Técnico de Receção</t>
  </si>
  <si>
    <t>Técnico de Restauração – Cozinha/Pastelaria</t>
  </si>
  <si>
    <t>Técnico de Restauração - Restaurante/Bar</t>
  </si>
  <si>
    <t>Técnico de Serviços Jurídicos</t>
  </si>
  <si>
    <t>Técnico de Turismo</t>
  </si>
  <si>
    <t>Técnico de Vendas</t>
  </si>
  <si>
    <t>CNQ_Portaria</t>
  </si>
  <si>
    <t>1276/2006, de 21 de novembro</t>
  </si>
  <si>
    <t>1283/2006, de 21 de novembro</t>
  </si>
  <si>
    <t>1288/2006, de 21de  novembro</t>
  </si>
  <si>
    <t>1310/2006, de 23 de novembro</t>
  </si>
  <si>
    <t>1316/2006, de 23de  novembro</t>
  </si>
  <si>
    <t>897/2005, de 26 de setembro</t>
  </si>
  <si>
    <t>913/2005, de 26 de setembro</t>
  </si>
  <si>
    <t>1312/2006, de 23 de novembro</t>
  </si>
  <si>
    <t>CNQ/Portaria</t>
  </si>
  <si>
    <t>COD_UA</t>
  </si>
  <si>
    <t>SECRETARIA  REGIONAL DA EDUCAÇÃO</t>
  </si>
  <si>
    <t>Ano Letivo de 2021/2022 - Constituição de Turmas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</si>
</sst>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"/>
  </numFmts>
  <fonts count="21" x14ac:knownFonts="1">
    <font>
      <sz val="10"/>
      <name val="Arial"/>
    </font>
    <font>
      <sz val="9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b/>
      <sz val="9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indexed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0" fillId="0" borderId="0" xfId="0" applyProtection="1"/>
    <xf numFmtId="0" fontId="0" fillId="2" borderId="0" xfId="0" applyFill="1" applyProtection="1"/>
    <xf numFmtId="0" fontId="3" fillId="2" borderId="0" xfId="0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Protection="1"/>
    <xf numFmtId="0" fontId="10" fillId="0" borderId="0" xfId="0" applyFont="1" applyFill="1" applyBorder="1" applyAlignment="1" applyProtection="1">
      <alignment horizontal="left" vertical="center"/>
    </xf>
    <xf numFmtId="0" fontId="9" fillId="2" borderId="0" xfId="0" applyFont="1" applyFill="1" applyProtection="1"/>
    <xf numFmtId="0" fontId="11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right" vertical="center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164" fontId="13" fillId="2" borderId="0" xfId="0" applyNumberFormat="1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17" fillId="4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right" vertical="center"/>
    </xf>
    <xf numFmtId="0" fontId="11" fillId="2" borderId="2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19" fillId="4" borderId="0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2" fillId="6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9" fillId="0" borderId="5" xfId="0" applyFont="1" applyBorder="1" applyAlignment="1" applyProtection="1">
      <alignment horizontal="center"/>
      <protection locked="0"/>
    </xf>
    <xf numFmtId="0" fontId="7" fillId="0" borderId="2" xfId="0" applyFont="1" applyBorder="1"/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/>
    <xf numFmtId="0" fontId="9" fillId="0" borderId="2" xfId="0" applyFont="1" applyFill="1" applyBorder="1" applyProtection="1"/>
    <xf numFmtId="0" fontId="9" fillId="0" borderId="2" xfId="0" applyFont="1" applyFill="1" applyBorder="1" applyAlignment="1" applyProtection="1">
      <alignment horizontal="center"/>
    </xf>
    <xf numFmtId="0" fontId="20" fillId="0" borderId="2" xfId="0" applyFont="1" applyBorder="1" applyAlignment="1" applyProtection="1">
      <alignment horizontal="center"/>
    </xf>
    <xf numFmtId="0" fontId="12" fillId="6" borderId="2" xfId="0" applyFont="1" applyFill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left" vertical="top" wrapText="1"/>
      <protection locked="0"/>
    </xf>
    <xf numFmtId="0" fontId="12" fillId="0" borderId="4" xfId="0" applyFont="1" applyFill="1" applyBorder="1" applyAlignment="1" applyProtection="1">
      <alignment horizontal="left" vertical="top" wrapText="1"/>
      <protection locked="0"/>
    </xf>
    <xf numFmtId="0" fontId="12" fillId="0" borderId="9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left" vertical="center"/>
    </xf>
    <xf numFmtId="0" fontId="19" fillId="4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1"/>
  <sheetViews>
    <sheetView showGridLines="0" showZeros="0" tabSelected="1" zoomScale="110" zoomScaleNormal="110" workbookViewId="0">
      <selection activeCell="W27" sqref="W27"/>
    </sheetView>
  </sheetViews>
  <sheetFormatPr defaultColWidth="6" defaultRowHeight="12" x14ac:dyDescent="0.2"/>
  <cols>
    <col min="1" max="1" width="0.7109375" style="1" customWidth="1"/>
    <col min="2" max="2" width="3.28515625" style="1" hidden="1" customWidth="1"/>
    <col min="3" max="3" width="9.85546875" style="1" customWidth="1"/>
    <col min="4" max="4" width="2.7109375" style="1" customWidth="1"/>
    <col min="5" max="6" width="3.28515625" style="1" customWidth="1"/>
    <col min="7" max="7" width="2.28515625" style="1" customWidth="1"/>
    <col min="8" max="8" width="3.28515625" style="1" customWidth="1"/>
    <col min="9" max="9" width="3.140625" style="1" customWidth="1"/>
    <col min="10" max="10" width="3.28515625" style="1" customWidth="1"/>
    <col min="11" max="11" width="3.140625" style="1" customWidth="1"/>
    <col min="12" max="12" width="1.85546875" style="1" customWidth="1"/>
    <col min="13" max="13" width="9.7109375" style="1" customWidth="1"/>
    <col min="14" max="14" width="12.5703125" style="1" customWidth="1"/>
    <col min="15" max="15" width="2.42578125" style="1" customWidth="1"/>
    <col min="16" max="16" width="7" style="1" customWidth="1"/>
    <col min="17" max="17" width="7.140625" style="1" customWidth="1"/>
    <col min="18" max="18" width="4.5703125" style="1" customWidth="1"/>
    <col min="19" max="19" width="4.5703125" style="1" hidden="1" customWidth="1"/>
    <col min="20" max="20" width="6.85546875" style="1" customWidth="1"/>
    <col min="21" max="21" width="4.5703125" style="1" customWidth="1"/>
    <col min="22" max="22" width="4.5703125" style="1" hidden="1" customWidth="1"/>
    <col min="23" max="23" width="6.85546875" style="1" customWidth="1"/>
    <col min="24" max="24" width="4.5703125" style="1" customWidth="1"/>
    <col min="25" max="25" width="4.5703125" style="1" hidden="1" customWidth="1"/>
    <col min="26" max="26" width="6.42578125" style="1" customWidth="1"/>
    <col min="27" max="27" width="5.140625" style="1" customWidth="1"/>
    <col min="28" max="28" width="5.140625" style="1" hidden="1" customWidth="1"/>
    <col min="29" max="29" width="2.140625" style="1" customWidth="1"/>
    <col min="30" max="16384" width="6" style="1"/>
  </cols>
  <sheetData>
    <row r="1" spans="1:46" ht="14.45" customHeight="1" x14ac:dyDescent="0.2">
      <c r="A1" s="34"/>
      <c r="B1" s="34"/>
      <c r="C1" s="8" t="s">
        <v>92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5"/>
    </row>
    <row r="2" spans="1:46" ht="12" customHeight="1" x14ac:dyDescent="0.2">
      <c r="A2" s="35"/>
      <c r="B2" s="35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5"/>
    </row>
    <row r="3" spans="1:46" ht="11.25" customHeight="1" x14ac:dyDescent="0.2">
      <c r="A3" s="13"/>
      <c r="B3" s="13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6"/>
    </row>
    <row r="4" spans="1:46" ht="11.25" customHeight="1" x14ac:dyDescent="0.2">
      <c r="A4" s="12"/>
      <c r="B4" s="12"/>
      <c r="C4" s="82" t="s">
        <v>15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40"/>
      <c r="AC4" s="6"/>
    </row>
    <row r="5" spans="1:46" ht="11.25" customHeight="1" x14ac:dyDescent="0.2">
      <c r="A5" s="12"/>
      <c r="B5" s="12"/>
      <c r="C5" s="12"/>
      <c r="D5" s="13"/>
      <c r="E5" s="83" t="s">
        <v>3</v>
      </c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14"/>
      <c r="S5" s="49"/>
      <c r="T5" s="13"/>
      <c r="U5" s="13"/>
      <c r="V5" s="13"/>
      <c r="W5" s="13"/>
      <c r="X5" s="13"/>
      <c r="Y5" s="13"/>
      <c r="Z5" s="83" t="s">
        <v>4</v>
      </c>
      <c r="AA5" s="83"/>
      <c r="AB5" s="41"/>
      <c r="AC5" s="6"/>
    </row>
    <row r="6" spans="1:46" ht="11.25" customHeight="1" x14ac:dyDescent="0.2">
      <c r="A6" s="12"/>
      <c r="B6" s="12"/>
      <c r="C6" s="12"/>
      <c r="D6" s="15" t="s">
        <v>1</v>
      </c>
      <c r="E6" s="84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16"/>
      <c r="V6" s="16"/>
      <c r="W6" s="13"/>
      <c r="X6" s="13"/>
      <c r="Y6" s="13"/>
      <c r="Z6" s="86"/>
      <c r="AA6" s="87"/>
      <c r="AB6" s="44"/>
      <c r="AC6" s="6"/>
    </row>
    <row r="7" spans="1:46" ht="2.25" customHeight="1" x14ac:dyDescent="0.2">
      <c r="A7" s="12"/>
      <c r="B7" s="12"/>
      <c r="C7" s="12"/>
      <c r="D7" s="17"/>
      <c r="E7" s="18"/>
      <c r="F7" s="17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2"/>
      <c r="X7" s="12"/>
      <c r="Y7" s="12"/>
      <c r="Z7" s="20"/>
      <c r="AA7" s="20"/>
      <c r="AB7" s="20"/>
      <c r="AC7" s="6"/>
      <c r="AP7" s="2"/>
      <c r="AQ7" s="2"/>
      <c r="AR7" s="2"/>
      <c r="AT7" s="2"/>
    </row>
    <row r="8" spans="1:46" ht="11.25" customHeight="1" x14ac:dyDescent="0.2">
      <c r="A8" s="12"/>
      <c r="B8" s="12"/>
      <c r="C8" s="12"/>
      <c r="D8" s="15" t="s">
        <v>2</v>
      </c>
      <c r="E8" s="84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16"/>
      <c r="V8" s="16"/>
      <c r="W8" s="12"/>
      <c r="X8" s="12"/>
      <c r="Y8" s="12"/>
      <c r="Z8" s="86"/>
      <c r="AA8" s="87"/>
      <c r="AB8" s="44"/>
      <c r="AC8" s="6"/>
    </row>
    <row r="9" spans="1:46" ht="4.1500000000000004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6"/>
    </row>
    <row r="10" spans="1:46" ht="11.25" customHeight="1" x14ac:dyDescent="0.2">
      <c r="A10" s="12"/>
      <c r="B10" s="12"/>
      <c r="C10" s="81" t="s">
        <v>93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43"/>
      <c r="AC10" s="6"/>
    </row>
    <row r="11" spans="1:46" ht="5.45" customHeigh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6"/>
    </row>
    <row r="12" spans="1:46" ht="4.9000000000000004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6"/>
    </row>
    <row r="13" spans="1:46" ht="12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21"/>
      <c r="P13" s="71" t="s">
        <v>12</v>
      </c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39"/>
      <c r="AC13" s="6"/>
    </row>
    <row r="14" spans="1:46" ht="2.25" customHeight="1" x14ac:dyDescent="0.2">
      <c r="A14" s="12"/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6"/>
    </row>
    <row r="15" spans="1:46" ht="12" customHeight="1" x14ac:dyDescent="0.2">
      <c r="A15" s="12"/>
      <c r="B15" s="12"/>
      <c r="C15" s="71" t="s">
        <v>18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 t="s">
        <v>90</v>
      </c>
      <c r="O15" s="22"/>
      <c r="P15" s="72" t="s">
        <v>17</v>
      </c>
      <c r="Q15" s="77" t="s">
        <v>0</v>
      </c>
      <c r="R15" s="78"/>
      <c r="S15" s="78"/>
      <c r="T15" s="78"/>
      <c r="U15" s="78"/>
      <c r="V15" s="78"/>
      <c r="W15" s="78"/>
      <c r="X15" s="36"/>
      <c r="Y15" s="36"/>
      <c r="Z15" s="79" t="s">
        <v>5</v>
      </c>
      <c r="AA15" s="72" t="s">
        <v>11</v>
      </c>
      <c r="AB15" s="45"/>
      <c r="AC15" s="6"/>
    </row>
    <row r="16" spans="1:46" ht="12" customHeight="1" x14ac:dyDescent="0.2">
      <c r="A16" s="12"/>
      <c r="B16" s="12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22"/>
      <c r="P16" s="72"/>
      <c r="Q16" s="23" t="s">
        <v>8</v>
      </c>
      <c r="R16" s="23" t="s">
        <v>16</v>
      </c>
      <c r="S16" s="48"/>
      <c r="T16" s="23" t="s">
        <v>9</v>
      </c>
      <c r="U16" s="24" t="s">
        <v>16</v>
      </c>
      <c r="V16" s="47"/>
      <c r="W16" s="24" t="s">
        <v>10</v>
      </c>
      <c r="X16" s="23" t="s">
        <v>16</v>
      </c>
      <c r="Y16" s="50"/>
      <c r="Z16" s="80"/>
      <c r="AA16" s="72"/>
      <c r="AB16" s="45"/>
      <c r="AC16" s="6"/>
    </row>
    <row r="17" spans="1:29" ht="10.5" customHeight="1" x14ac:dyDescent="0.2">
      <c r="A17" s="12"/>
      <c r="B17" s="12">
        <f t="shared" ref="B17:B41" si="0">$Z$8</f>
        <v>0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56"/>
      <c r="O17" s="26"/>
      <c r="P17" s="23">
        <v>1</v>
      </c>
      <c r="Q17" s="25"/>
      <c r="R17" s="25"/>
      <c r="S17" s="25"/>
      <c r="T17" s="25"/>
      <c r="U17" s="25"/>
      <c r="V17" s="25"/>
      <c r="W17" s="25"/>
      <c r="X17" s="25"/>
      <c r="Y17" s="25">
        <f>IF(W17=0,0,1)</f>
        <v>0</v>
      </c>
      <c r="Z17" s="48">
        <f t="shared" ref="Z17:Z41" si="1">SUM(Q17+T17+W17)</f>
        <v>0</v>
      </c>
      <c r="AA17" s="25">
        <f>SUM(R17+U17+X17)</f>
        <v>0</v>
      </c>
      <c r="AB17" s="46">
        <f>S17+V17+Y17</f>
        <v>0</v>
      </c>
      <c r="AC17" s="6"/>
    </row>
    <row r="18" spans="1:29" ht="10.5" customHeight="1" x14ac:dyDescent="0.2">
      <c r="A18" s="12"/>
      <c r="B18" s="12">
        <f t="shared" si="0"/>
        <v>0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69"/>
      <c r="O18" s="26"/>
      <c r="P18" s="27">
        <v>2</v>
      </c>
      <c r="Q18" s="25"/>
      <c r="R18" s="25"/>
      <c r="S18" s="25"/>
      <c r="T18" s="25"/>
      <c r="U18" s="25"/>
      <c r="V18" s="25"/>
      <c r="W18" s="25"/>
      <c r="X18" s="25"/>
      <c r="Y18" s="25">
        <f t="shared" ref="Y18:Y41" si="2">IF(W18=0,0,1)</f>
        <v>0</v>
      </c>
      <c r="Z18" s="38">
        <f t="shared" si="1"/>
        <v>0</v>
      </c>
      <c r="AA18" s="25">
        <f t="shared" ref="AA18:AA41" si="3">SUM(R18+U18+X18)</f>
        <v>0</v>
      </c>
      <c r="AB18" s="46">
        <f t="shared" ref="AB18:AB42" si="4">S18+V18+Y18</f>
        <v>0</v>
      </c>
      <c r="AC18" s="6"/>
    </row>
    <row r="19" spans="1:29" ht="10.5" customHeight="1" x14ac:dyDescent="0.2">
      <c r="A19" s="12"/>
      <c r="B19" s="12">
        <f t="shared" si="0"/>
        <v>0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69"/>
      <c r="O19" s="26"/>
      <c r="P19" s="23">
        <v>3</v>
      </c>
      <c r="Q19" s="25"/>
      <c r="R19" s="25"/>
      <c r="S19" s="25"/>
      <c r="T19" s="25"/>
      <c r="U19" s="25"/>
      <c r="V19" s="25"/>
      <c r="W19" s="25"/>
      <c r="X19" s="25">
        <v>2</v>
      </c>
      <c r="Y19" s="25">
        <f t="shared" si="2"/>
        <v>0</v>
      </c>
      <c r="Z19" s="38">
        <f t="shared" si="1"/>
        <v>0</v>
      </c>
      <c r="AA19" s="25">
        <f t="shared" si="3"/>
        <v>2</v>
      </c>
      <c r="AB19" s="46">
        <f t="shared" si="4"/>
        <v>0</v>
      </c>
      <c r="AC19" s="6"/>
    </row>
    <row r="20" spans="1:29" ht="10.5" customHeight="1" x14ac:dyDescent="0.2">
      <c r="A20" s="12"/>
      <c r="B20" s="12">
        <f t="shared" si="0"/>
        <v>0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69"/>
      <c r="O20" s="26"/>
      <c r="P20" s="27">
        <v>4</v>
      </c>
      <c r="Q20" s="25"/>
      <c r="R20" s="25"/>
      <c r="S20" s="25"/>
      <c r="T20" s="25"/>
      <c r="U20" s="25"/>
      <c r="V20" s="25"/>
      <c r="W20" s="25"/>
      <c r="X20" s="25"/>
      <c r="Y20" s="25">
        <f t="shared" si="2"/>
        <v>0</v>
      </c>
      <c r="Z20" s="38">
        <f t="shared" si="1"/>
        <v>0</v>
      </c>
      <c r="AA20" s="25">
        <f t="shared" si="3"/>
        <v>0</v>
      </c>
      <c r="AB20" s="46">
        <f t="shared" si="4"/>
        <v>0</v>
      </c>
      <c r="AC20" s="6"/>
    </row>
    <row r="21" spans="1:29" ht="10.5" customHeight="1" x14ac:dyDescent="0.2">
      <c r="A21" s="12"/>
      <c r="B21" s="12">
        <f t="shared" si="0"/>
        <v>0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69"/>
      <c r="O21" s="26"/>
      <c r="P21" s="23">
        <v>5</v>
      </c>
      <c r="Q21" s="25"/>
      <c r="R21" s="25"/>
      <c r="S21" s="25"/>
      <c r="T21" s="25"/>
      <c r="U21" s="25"/>
      <c r="V21" s="25"/>
      <c r="W21" s="25"/>
      <c r="X21" s="25"/>
      <c r="Y21" s="25">
        <f t="shared" si="2"/>
        <v>0</v>
      </c>
      <c r="Z21" s="38">
        <f t="shared" si="1"/>
        <v>0</v>
      </c>
      <c r="AA21" s="25">
        <f t="shared" si="3"/>
        <v>0</v>
      </c>
      <c r="AB21" s="46">
        <f t="shared" si="4"/>
        <v>0</v>
      </c>
      <c r="AC21" s="6"/>
    </row>
    <row r="22" spans="1:29" ht="10.5" customHeight="1" x14ac:dyDescent="0.2">
      <c r="A22" s="12"/>
      <c r="B22" s="12">
        <f t="shared" si="0"/>
        <v>0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69"/>
      <c r="O22" s="26"/>
      <c r="P22" s="27">
        <v>6</v>
      </c>
      <c r="Q22" s="25"/>
      <c r="R22" s="25"/>
      <c r="S22" s="25"/>
      <c r="T22" s="25"/>
      <c r="U22" s="25"/>
      <c r="V22" s="25"/>
      <c r="W22" s="25"/>
      <c r="X22" s="25"/>
      <c r="Y22" s="25">
        <f t="shared" si="2"/>
        <v>0</v>
      </c>
      <c r="Z22" s="38">
        <f t="shared" si="1"/>
        <v>0</v>
      </c>
      <c r="AA22" s="25">
        <f t="shared" si="3"/>
        <v>0</v>
      </c>
      <c r="AB22" s="46">
        <f t="shared" si="4"/>
        <v>0</v>
      </c>
      <c r="AC22" s="6"/>
    </row>
    <row r="23" spans="1:29" ht="10.5" customHeight="1" x14ac:dyDescent="0.2">
      <c r="A23" s="12"/>
      <c r="B23" s="12">
        <f t="shared" si="0"/>
        <v>0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69"/>
      <c r="O23" s="26"/>
      <c r="P23" s="23">
        <v>7</v>
      </c>
      <c r="Q23" s="25"/>
      <c r="R23" s="25"/>
      <c r="S23" s="25"/>
      <c r="T23" s="25"/>
      <c r="U23" s="25"/>
      <c r="V23" s="25"/>
      <c r="W23" s="25"/>
      <c r="X23" s="25"/>
      <c r="Y23" s="25">
        <f t="shared" si="2"/>
        <v>0</v>
      </c>
      <c r="Z23" s="38">
        <f t="shared" si="1"/>
        <v>0</v>
      </c>
      <c r="AA23" s="25">
        <f t="shared" si="3"/>
        <v>0</v>
      </c>
      <c r="AB23" s="46">
        <f t="shared" si="4"/>
        <v>0</v>
      </c>
      <c r="AC23" s="6"/>
    </row>
    <row r="24" spans="1:29" ht="10.5" customHeight="1" x14ac:dyDescent="0.2">
      <c r="A24" s="12"/>
      <c r="B24" s="12">
        <f t="shared" si="0"/>
        <v>0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69"/>
      <c r="O24" s="26"/>
      <c r="P24" s="27">
        <v>8</v>
      </c>
      <c r="Q24" s="25"/>
      <c r="R24" s="25"/>
      <c r="S24" s="25"/>
      <c r="T24" s="25"/>
      <c r="U24" s="25"/>
      <c r="V24" s="25"/>
      <c r="W24" s="25"/>
      <c r="X24" s="25"/>
      <c r="Y24" s="25">
        <f t="shared" si="2"/>
        <v>0</v>
      </c>
      <c r="Z24" s="38">
        <f t="shared" si="1"/>
        <v>0</v>
      </c>
      <c r="AA24" s="25">
        <f t="shared" si="3"/>
        <v>0</v>
      </c>
      <c r="AB24" s="46">
        <f t="shared" si="4"/>
        <v>0</v>
      </c>
      <c r="AC24" s="6"/>
    </row>
    <row r="25" spans="1:29" ht="10.5" customHeight="1" x14ac:dyDescent="0.2">
      <c r="A25" s="12"/>
      <c r="B25" s="12">
        <f t="shared" si="0"/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69"/>
      <c r="O25" s="26"/>
      <c r="P25" s="23">
        <v>9</v>
      </c>
      <c r="Q25" s="25"/>
      <c r="R25" s="25"/>
      <c r="S25" s="25"/>
      <c r="T25" s="25"/>
      <c r="U25" s="25"/>
      <c r="V25" s="25"/>
      <c r="W25" s="25"/>
      <c r="X25" s="25"/>
      <c r="Y25" s="25">
        <f t="shared" si="2"/>
        <v>0</v>
      </c>
      <c r="Z25" s="38">
        <f t="shared" si="1"/>
        <v>0</v>
      </c>
      <c r="AA25" s="25">
        <f t="shared" si="3"/>
        <v>0</v>
      </c>
      <c r="AB25" s="46">
        <f t="shared" si="4"/>
        <v>0</v>
      </c>
      <c r="AC25" s="6"/>
    </row>
    <row r="26" spans="1:29" ht="10.5" customHeight="1" x14ac:dyDescent="0.2">
      <c r="A26" s="12"/>
      <c r="B26" s="12">
        <f t="shared" si="0"/>
        <v>0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69"/>
      <c r="O26" s="26"/>
      <c r="P26" s="27">
        <v>10</v>
      </c>
      <c r="Q26" s="25"/>
      <c r="R26" s="25"/>
      <c r="S26" s="25"/>
      <c r="T26" s="25"/>
      <c r="U26" s="25"/>
      <c r="V26" s="25"/>
      <c r="W26" s="25"/>
      <c r="X26" s="25"/>
      <c r="Y26" s="25">
        <f t="shared" si="2"/>
        <v>0</v>
      </c>
      <c r="Z26" s="38">
        <f t="shared" si="1"/>
        <v>0</v>
      </c>
      <c r="AA26" s="25">
        <f t="shared" si="3"/>
        <v>0</v>
      </c>
      <c r="AB26" s="46">
        <f t="shared" si="4"/>
        <v>0</v>
      </c>
      <c r="AC26" s="6"/>
    </row>
    <row r="27" spans="1:29" ht="10.5" customHeight="1" x14ac:dyDescent="0.2">
      <c r="A27" s="12"/>
      <c r="B27" s="12">
        <f t="shared" si="0"/>
        <v>0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69"/>
      <c r="O27" s="26"/>
      <c r="P27" s="23">
        <v>11</v>
      </c>
      <c r="Q27" s="25"/>
      <c r="R27" s="25"/>
      <c r="S27" s="25"/>
      <c r="T27" s="25"/>
      <c r="U27" s="25"/>
      <c r="V27" s="25"/>
      <c r="W27" s="25"/>
      <c r="X27" s="25"/>
      <c r="Y27" s="25">
        <f t="shared" si="2"/>
        <v>0</v>
      </c>
      <c r="Z27" s="38">
        <f t="shared" si="1"/>
        <v>0</v>
      </c>
      <c r="AA27" s="25">
        <f t="shared" si="3"/>
        <v>0</v>
      </c>
      <c r="AB27" s="46">
        <f t="shared" si="4"/>
        <v>0</v>
      </c>
      <c r="AC27" s="6"/>
    </row>
    <row r="28" spans="1:29" ht="10.5" customHeight="1" x14ac:dyDescent="0.2">
      <c r="A28" s="12"/>
      <c r="B28" s="12">
        <f t="shared" si="0"/>
        <v>0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69"/>
      <c r="O28" s="26"/>
      <c r="P28" s="27">
        <v>12</v>
      </c>
      <c r="Q28" s="25"/>
      <c r="R28" s="25"/>
      <c r="S28" s="25"/>
      <c r="T28" s="25"/>
      <c r="U28" s="25"/>
      <c r="V28" s="25"/>
      <c r="W28" s="25"/>
      <c r="X28" s="25"/>
      <c r="Y28" s="25">
        <f t="shared" si="2"/>
        <v>0</v>
      </c>
      <c r="Z28" s="38">
        <f t="shared" si="1"/>
        <v>0</v>
      </c>
      <c r="AA28" s="25">
        <f t="shared" si="3"/>
        <v>0</v>
      </c>
      <c r="AB28" s="46">
        <f t="shared" si="4"/>
        <v>0</v>
      </c>
      <c r="AC28" s="6"/>
    </row>
    <row r="29" spans="1:29" ht="10.5" customHeight="1" x14ac:dyDescent="0.2">
      <c r="A29" s="12"/>
      <c r="B29" s="12">
        <f t="shared" si="0"/>
        <v>0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69"/>
      <c r="O29" s="26"/>
      <c r="P29" s="23">
        <v>13</v>
      </c>
      <c r="Q29" s="25"/>
      <c r="R29" s="25"/>
      <c r="S29" s="25">
        <f t="shared" ref="S24:S41" si="5">IF(Q29=0,0,1)</f>
        <v>0</v>
      </c>
      <c r="T29" s="25"/>
      <c r="U29" s="25"/>
      <c r="V29" s="25">
        <f t="shared" ref="V24:V41" si="6">IF(T29=0,0,1)</f>
        <v>0</v>
      </c>
      <c r="W29" s="25"/>
      <c r="X29" s="25"/>
      <c r="Y29" s="25">
        <f t="shared" si="2"/>
        <v>0</v>
      </c>
      <c r="Z29" s="38">
        <f t="shared" si="1"/>
        <v>0</v>
      </c>
      <c r="AA29" s="25">
        <f t="shared" si="3"/>
        <v>0</v>
      </c>
      <c r="AB29" s="46">
        <f t="shared" si="4"/>
        <v>0</v>
      </c>
      <c r="AC29" s="6"/>
    </row>
    <row r="30" spans="1:29" ht="10.5" customHeight="1" x14ac:dyDescent="0.2">
      <c r="A30" s="12"/>
      <c r="B30" s="12">
        <f t="shared" si="0"/>
        <v>0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69"/>
      <c r="O30" s="26"/>
      <c r="P30" s="27">
        <v>14</v>
      </c>
      <c r="Q30" s="25"/>
      <c r="R30" s="25"/>
      <c r="S30" s="25">
        <f t="shared" si="5"/>
        <v>0</v>
      </c>
      <c r="T30" s="25"/>
      <c r="U30" s="25"/>
      <c r="V30" s="25">
        <f t="shared" si="6"/>
        <v>0</v>
      </c>
      <c r="W30" s="25"/>
      <c r="X30" s="25"/>
      <c r="Y30" s="25">
        <f t="shared" si="2"/>
        <v>0</v>
      </c>
      <c r="Z30" s="38">
        <f t="shared" si="1"/>
        <v>0</v>
      </c>
      <c r="AA30" s="25">
        <f t="shared" si="3"/>
        <v>0</v>
      </c>
      <c r="AB30" s="46">
        <f t="shared" si="4"/>
        <v>0</v>
      </c>
      <c r="AC30" s="6"/>
    </row>
    <row r="31" spans="1:29" ht="10.5" customHeight="1" x14ac:dyDescent="0.2">
      <c r="A31" s="12"/>
      <c r="B31" s="12">
        <f t="shared" si="0"/>
        <v>0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69"/>
      <c r="O31" s="26"/>
      <c r="P31" s="23">
        <v>15</v>
      </c>
      <c r="Q31" s="25"/>
      <c r="R31" s="25"/>
      <c r="S31" s="25">
        <f t="shared" si="5"/>
        <v>0</v>
      </c>
      <c r="T31" s="25"/>
      <c r="U31" s="25"/>
      <c r="V31" s="25">
        <f t="shared" si="6"/>
        <v>0</v>
      </c>
      <c r="W31" s="25"/>
      <c r="X31" s="25"/>
      <c r="Y31" s="25">
        <f t="shared" si="2"/>
        <v>0</v>
      </c>
      <c r="Z31" s="38">
        <f t="shared" si="1"/>
        <v>0</v>
      </c>
      <c r="AA31" s="25">
        <f t="shared" si="3"/>
        <v>0</v>
      </c>
      <c r="AB31" s="46">
        <f t="shared" si="4"/>
        <v>0</v>
      </c>
      <c r="AC31" s="6"/>
    </row>
    <row r="32" spans="1:29" ht="10.5" customHeight="1" x14ac:dyDescent="0.2">
      <c r="A32" s="12"/>
      <c r="B32" s="12">
        <f t="shared" si="0"/>
        <v>0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69"/>
      <c r="O32" s="26"/>
      <c r="P32" s="27">
        <v>16</v>
      </c>
      <c r="Q32" s="25"/>
      <c r="R32" s="25"/>
      <c r="S32" s="25">
        <f t="shared" si="5"/>
        <v>0</v>
      </c>
      <c r="T32" s="25"/>
      <c r="U32" s="25"/>
      <c r="V32" s="25">
        <f t="shared" si="6"/>
        <v>0</v>
      </c>
      <c r="W32" s="25"/>
      <c r="X32" s="25"/>
      <c r="Y32" s="25">
        <f t="shared" si="2"/>
        <v>0</v>
      </c>
      <c r="Z32" s="38">
        <f t="shared" si="1"/>
        <v>0</v>
      </c>
      <c r="AA32" s="25">
        <f t="shared" si="3"/>
        <v>0</v>
      </c>
      <c r="AB32" s="46">
        <f t="shared" si="4"/>
        <v>0</v>
      </c>
      <c r="AC32" s="6"/>
    </row>
    <row r="33" spans="1:29" ht="10.5" customHeight="1" x14ac:dyDescent="0.2">
      <c r="A33" s="12"/>
      <c r="B33" s="12">
        <f t="shared" si="0"/>
        <v>0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69"/>
      <c r="O33" s="26"/>
      <c r="P33" s="23">
        <v>17</v>
      </c>
      <c r="Q33" s="25"/>
      <c r="R33" s="25"/>
      <c r="S33" s="25">
        <f t="shared" si="5"/>
        <v>0</v>
      </c>
      <c r="T33" s="25"/>
      <c r="U33" s="25"/>
      <c r="V33" s="25">
        <f t="shared" si="6"/>
        <v>0</v>
      </c>
      <c r="W33" s="25"/>
      <c r="X33" s="25"/>
      <c r="Y33" s="25">
        <f t="shared" si="2"/>
        <v>0</v>
      </c>
      <c r="Z33" s="38">
        <f t="shared" si="1"/>
        <v>0</v>
      </c>
      <c r="AA33" s="25">
        <f t="shared" si="3"/>
        <v>0</v>
      </c>
      <c r="AB33" s="46">
        <f t="shared" si="4"/>
        <v>0</v>
      </c>
      <c r="AC33" s="6"/>
    </row>
    <row r="34" spans="1:29" ht="10.5" customHeight="1" x14ac:dyDescent="0.2">
      <c r="A34" s="12"/>
      <c r="B34" s="12">
        <f t="shared" si="0"/>
        <v>0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69"/>
      <c r="O34" s="26"/>
      <c r="P34" s="27">
        <v>18</v>
      </c>
      <c r="Q34" s="25"/>
      <c r="R34" s="25"/>
      <c r="S34" s="25">
        <f t="shared" si="5"/>
        <v>0</v>
      </c>
      <c r="T34" s="25"/>
      <c r="U34" s="25"/>
      <c r="V34" s="25">
        <f t="shared" si="6"/>
        <v>0</v>
      </c>
      <c r="W34" s="25"/>
      <c r="X34" s="25"/>
      <c r="Y34" s="25">
        <f t="shared" si="2"/>
        <v>0</v>
      </c>
      <c r="Z34" s="38">
        <f t="shared" si="1"/>
        <v>0</v>
      </c>
      <c r="AA34" s="25">
        <f t="shared" si="3"/>
        <v>0</v>
      </c>
      <c r="AB34" s="46">
        <f t="shared" si="4"/>
        <v>0</v>
      </c>
      <c r="AC34" s="6"/>
    </row>
    <row r="35" spans="1:29" ht="10.5" customHeight="1" x14ac:dyDescent="0.2">
      <c r="A35" s="12"/>
      <c r="B35" s="12">
        <f t="shared" si="0"/>
        <v>0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69"/>
      <c r="O35" s="26"/>
      <c r="P35" s="23">
        <v>19</v>
      </c>
      <c r="Q35" s="25"/>
      <c r="R35" s="25"/>
      <c r="S35" s="25">
        <f t="shared" si="5"/>
        <v>0</v>
      </c>
      <c r="T35" s="25"/>
      <c r="U35" s="25"/>
      <c r="V35" s="25">
        <f t="shared" si="6"/>
        <v>0</v>
      </c>
      <c r="W35" s="25"/>
      <c r="X35" s="25"/>
      <c r="Y35" s="25">
        <f t="shared" si="2"/>
        <v>0</v>
      </c>
      <c r="Z35" s="38">
        <f t="shared" si="1"/>
        <v>0</v>
      </c>
      <c r="AA35" s="25">
        <f t="shared" si="3"/>
        <v>0</v>
      </c>
      <c r="AB35" s="46">
        <f t="shared" si="4"/>
        <v>0</v>
      </c>
      <c r="AC35" s="6"/>
    </row>
    <row r="36" spans="1:29" ht="10.5" customHeight="1" x14ac:dyDescent="0.2">
      <c r="A36" s="12"/>
      <c r="B36" s="12">
        <f t="shared" si="0"/>
        <v>0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69"/>
      <c r="O36" s="26"/>
      <c r="P36" s="27">
        <v>20</v>
      </c>
      <c r="Q36" s="25"/>
      <c r="R36" s="25"/>
      <c r="S36" s="25">
        <f t="shared" si="5"/>
        <v>0</v>
      </c>
      <c r="T36" s="25"/>
      <c r="U36" s="25"/>
      <c r="V36" s="25">
        <f t="shared" si="6"/>
        <v>0</v>
      </c>
      <c r="W36" s="25"/>
      <c r="X36" s="25"/>
      <c r="Y36" s="25">
        <f t="shared" si="2"/>
        <v>0</v>
      </c>
      <c r="Z36" s="38">
        <f t="shared" si="1"/>
        <v>0</v>
      </c>
      <c r="AA36" s="25">
        <f t="shared" si="3"/>
        <v>0</v>
      </c>
      <c r="AB36" s="46">
        <f t="shared" si="4"/>
        <v>0</v>
      </c>
      <c r="AC36" s="6"/>
    </row>
    <row r="37" spans="1:29" ht="10.5" customHeight="1" x14ac:dyDescent="0.2">
      <c r="A37" s="12"/>
      <c r="B37" s="12">
        <f t="shared" si="0"/>
        <v>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69"/>
      <c r="O37" s="26"/>
      <c r="P37" s="23">
        <v>21</v>
      </c>
      <c r="Q37" s="25"/>
      <c r="R37" s="25"/>
      <c r="S37" s="25">
        <f t="shared" si="5"/>
        <v>0</v>
      </c>
      <c r="T37" s="25"/>
      <c r="U37" s="25"/>
      <c r="V37" s="25">
        <f t="shared" si="6"/>
        <v>0</v>
      </c>
      <c r="W37" s="25"/>
      <c r="X37" s="25"/>
      <c r="Y37" s="25">
        <f t="shared" si="2"/>
        <v>0</v>
      </c>
      <c r="Z37" s="38">
        <f t="shared" si="1"/>
        <v>0</v>
      </c>
      <c r="AA37" s="25">
        <f t="shared" si="3"/>
        <v>0</v>
      </c>
      <c r="AB37" s="46">
        <f t="shared" si="4"/>
        <v>0</v>
      </c>
      <c r="AC37" s="6"/>
    </row>
    <row r="38" spans="1:29" ht="10.5" customHeight="1" x14ac:dyDescent="0.2">
      <c r="A38" s="12"/>
      <c r="B38" s="12">
        <f t="shared" si="0"/>
        <v>0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69"/>
      <c r="O38" s="26"/>
      <c r="P38" s="27">
        <v>22</v>
      </c>
      <c r="Q38" s="25"/>
      <c r="R38" s="25"/>
      <c r="S38" s="25">
        <f t="shared" si="5"/>
        <v>0</v>
      </c>
      <c r="T38" s="25"/>
      <c r="U38" s="25"/>
      <c r="V38" s="25">
        <f t="shared" si="6"/>
        <v>0</v>
      </c>
      <c r="W38" s="25"/>
      <c r="X38" s="25"/>
      <c r="Y38" s="25">
        <f t="shared" si="2"/>
        <v>0</v>
      </c>
      <c r="Z38" s="38">
        <f t="shared" si="1"/>
        <v>0</v>
      </c>
      <c r="AA38" s="25">
        <f t="shared" si="3"/>
        <v>0</v>
      </c>
      <c r="AB38" s="46">
        <f t="shared" si="4"/>
        <v>0</v>
      </c>
      <c r="AC38" s="6"/>
    </row>
    <row r="39" spans="1:29" ht="10.5" customHeight="1" x14ac:dyDescent="0.2">
      <c r="A39" s="12"/>
      <c r="B39" s="12">
        <f t="shared" si="0"/>
        <v>0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69"/>
      <c r="O39" s="26"/>
      <c r="P39" s="23">
        <v>23</v>
      </c>
      <c r="Q39" s="25"/>
      <c r="R39" s="25"/>
      <c r="S39" s="25">
        <f t="shared" si="5"/>
        <v>0</v>
      </c>
      <c r="T39" s="25"/>
      <c r="U39" s="25"/>
      <c r="V39" s="25">
        <f t="shared" si="6"/>
        <v>0</v>
      </c>
      <c r="W39" s="25"/>
      <c r="X39" s="25"/>
      <c r="Y39" s="25">
        <f t="shared" si="2"/>
        <v>0</v>
      </c>
      <c r="Z39" s="38">
        <f t="shared" si="1"/>
        <v>0</v>
      </c>
      <c r="AA39" s="25">
        <f t="shared" si="3"/>
        <v>0</v>
      </c>
      <c r="AB39" s="46">
        <f t="shared" si="4"/>
        <v>0</v>
      </c>
      <c r="AC39" s="6"/>
    </row>
    <row r="40" spans="1:29" ht="10.5" customHeight="1" x14ac:dyDescent="0.2">
      <c r="A40" s="12"/>
      <c r="B40" s="12">
        <f t="shared" si="0"/>
        <v>0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69"/>
      <c r="O40" s="26"/>
      <c r="P40" s="27">
        <v>24</v>
      </c>
      <c r="Q40" s="25"/>
      <c r="R40" s="25"/>
      <c r="S40" s="25">
        <f t="shared" si="5"/>
        <v>0</v>
      </c>
      <c r="T40" s="25"/>
      <c r="U40" s="25"/>
      <c r="V40" s="25">
        <f t="shared" si="6"/>
        <v>0</v>
      </c>
      <c r="W40" s="25"/>
      <c r="X40" s="25"/>
      <c r="Y40" s="25">
        <f t="shared" si="2"/>
        <v>0</v>
      </c>
      <c r="Z40" s="38">
        <f t="shared" si="1"/>
        <v>0</v>
      </c>
      <c r="AA40" s="25">
        <f t="shared" si="3"/>
        <v>0</v>
      </c>
      <c r="AB40" s="46">
        <f t="shared" si="4"/>
        <v>0</v>
      </c>
      <c r="AC40" s="6"/>
    </row>
    <row r="41" spans="1:29" ht="10.5" customHeight="1" x14ac:dyDescent="0.2">
      <c r="A41" s="12"/>
      <c r="B41" s="12">
        <f t="shared" si="0"/>
        <v>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69"/>
      <c r="O41" s="26"/>
      <c r="P41" s="23">
        <v>25</v>
      </c>
      <c r="Q41" s="25"/>
      <c r="R41" s="25"/>
      <c r="S41" s="25">
        <f t="shared" si="5"/>
        <v>0</v>
      </c>
      <c r="T41" s="25"/>
      <c r="U41" s="25"/>
      <c r="V41" s="25">
        <f t="shared" si="6"/>
        <v>0</v>
      </c>
      <c r="W41" s="25"/>
      <c r="X41" s="25"/>
      <c r="Y41" s="25">
        <f t="shared" si="2"/>
        <v>0</v>
      </c>
      <c r="Z41" s="38">
        <f t="shared" si="1"/>
        <v>0</v>
      </c>
      <c r="AA41" s="25">
        <f t="shared" si="3"/>
        <v>0</v>
      </c>
      <c r="AB41" s="46">
        <f t="shared" si="4"/>
        <v>0</v>
      </c>
      <c r="AC41" s="6"/>
    </row>
    <row r="42" spans="1:29" ht="2.2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46">
        <f t="shared" si="4"/>
        <v>0</v>
      </c>
      <c r="AC42" s="6"/>
    </row>
    <row r="43" spans="1:29" ht="10.5" customHeight="1" x14ac:dyDescent="0.2">
      <c r="A43" s="12"/>
      <c r="B43" s="12"/>
      <c r="C43" s="12"/>
      <c r="D43" s="28">
        <f>SUM(D17:D41)</f>
        <v>0</v>
      </c>
      <c r="E43" s="29">
        <f>SUM(E17:E41)</f>
        <v>0</v>
      </c>
      <c r="F43" s="28">
        <f>SUM(F17:F41)</f>
        <v>0</v>
      </c>
      <c r="G43" s="30"/>
      <c r="H43" s="30"/>
      <c r="I43" s="28">
        <f>SUM(I17:I41)</f>
        <v>0</v>
      </c>
      <c r="J43" s="28">
        <f>SUM(J17:J41)</f>
        <v>0</v>
      </c>
      <c r="K43" s="28">
        <f>SUM(K17:K41)</f>
        <v>0</v>
      </c>
      <c r="L43" s="29">
        <f>SUM(L17:L41)</f>
        <v>0</v>
      </c>
      <c r="M43" s="28">
        <f>SUM(M17:M41)</f>
        <v>0</v>
      </c>
      <c r="N43" s="28"/>
      <c r="O43" s="30"/>
      <c r="P43" s="30"/>
      <c r="Q43" s="28">
        <f>SUM(Q17:Q41)</f>
        <v>0</v>
      </c>
      <c r="R43" s="28"/>
      <c r="S43" s="28"/>
      <c r="T43" s="28">
        <f>SUM(T17:T41)</f>
        <v>0</v>
      </c>
      <c r="U43" s="28"/>
      <c r="V43" s="28"/>
      <c r="W43" s="28">
        <f>SUM(W17:W41)</f>
        <v>0</v>
      </c>
      <c r="X43" s="28"/>
      <c r="Y43" s="28"/>
      <c r="Z43" s="29">
        <f>SUM(Z17:Z41)</f>
        <v>0</v>
      </c>
      <c r="AA43" s="28">
        <f>SUM(AA17:AA41)</f>
        <v>2</v>
      </c>
      <c r="AB43" s="28"/>
      <c r="AC43" s="7"/>
    </row>
    <row r="44" spans="1:29" s="3" customFormat="1" ht="1.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6"/>
    </row>
    <row r="45" spans="1:29" s="3" customFormat="1" ht="10.5" customHeight="1" x14ac:dyDescent="0.2">
      <c r="A45" s="12"/>
      <c r="B45" s="12"/>
      <c r="C45" s="31" t="s">
        <v>13</v>
      </c>
      <c r="D45" s="31"/>
      <c r="E45" s="31"/>
      <c r="F45" s="31"/>
      <c r="G45" s="31"/>
      <c r="H45" s="31"/>
      <c r="I45" s="31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37" t="s">
        <v>14</v>
      </c>
      <c r="AA45" s="32">
        <f>Z43</f>
        <v>0</v>
      </c>
      <c r="AB45" s="32"/>
      <c r="AC45" s="6"/>
    </row>
    <row r="46" spans="1:29" ht="1.5" customHeight="1" x14ac:dyDescent="0.2">
      <c r="A46" s="12"/>
      <c r="B46" s="12"/>
      <c r="C46" s="31"/>
      <c r="D46" s="31"/>
      <c r="E46" s="31"/>
      <c r="F46" s="31"/>
      <c r="G46" s="31"/>
      <c r="H46" s="31"/>
      <c r="I46" s="31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31"/>
      <c r="AB46" s="31"/>
      <c r="AC46" s="6"/>
    </row>
    <row r="47" spans="1:29" ht="13.15" customHeight="1" x14ac:dyDescent="0.2">
      <c r="A47" s="12"/>
      <c r="B47" s="12"/>
      <c r="C47" s="33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37" t="s">
        <v>6</v>
      </c>
      <c r="AA47" s="32">
        <f>AA43</f>
        <v>2</v>
      </c>
      <c r="AB47" s="32"/>
      <c r="AC47" s="6"/>
    </row>
    <row r="48" spans="1:29" ht="10.5" customHeight="1" x14ac:dyDescent="0.2">
      <c r="A48" s="12"/>
      <c r="B48" s="12"/>
      <c r="C48" s="31" t="s">
        <v>7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6"/>
    </row>
    <row r="49" spans="1:29" ht="10.5" customHeight="1" x14ac:dyDescent="0.2">
      <c r="A49" s="12"/>
      <c r="B49" s="12"/>
      <c r="C49" s="73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42"/>
      <c r="AC49" s="6"/>
    </row>
    <row r="50" spans="1:29" ht="10.5" customHeight="1" x14ac:dyDescent="0.2">
      <c r="A50" s="12"/>
      <c r="B50" s="12"/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42"/>
      <c r="AC50" s="6"/>
    </row>
    <row r="51" spans="1:29" ht="10.5" customHeight="1" x14ac:dyDescent="0.2">
      <c r="A51" s="12"/>
      <c r="B51" s="12"/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42"/>
      <c r="AC51" s="6"/>
    </row>
    <row r="52" spans="1:29" ht="10.5" customHeight="1" x14ac:dyDescent="0.2">
      <c r="A52" s="12"/>
      <c r="B52" s="12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42"/>
      <c r="AC52" s="6"/>
    </row>
    <row r="53" spans="1:29" ht="10.5" customHeight="1" x14ac:dyDescent="0.2">
      <c r="A53" s="12"/>
      <c r="B53" s="12"/>
      <c r="C53" s="75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42"/>
      <c r="AC53" s="6"/>
    </row>
    <row r="54" spans="1:29" ht="10.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6"/>
    </row>
    <row r="55" spans="1:29" ht="10.5" customHeight="1" x14ac:dyDescent="0.2"/>
    <row r="56" spans="1:29" ht="10.5" customHeight="1" x14ac:dyDescent="0.2"/>
    <row r="57" spans="1:29" ht="10.5" customHeight="1" x14ac:dyDescent="0.2"/>
    <row r="58" spans="1:29" ht="10.5" customHeight="1" x14ac:dyDescent="0.2"/>
    <row r="59" spans="1:29" ht="10.5" customHeight="1" x14ac:dyDescent="0.2"/>
    <row r="60" spans="1:29" ht="10.5" customHeight="1" x14ac:dyDescent="0.2"/>
    <row r="61" spans="1:29" ht="10.5" customHeight="1" x14ac:dyDescent="0.2"/>
  </sheetData>
  <sheetProtection algorithmName="SHA-512" hashValue="UQiQOrPPQx/ETrdieOjEuGa2bBjeFHEAXsKABsrI60T9BPJHlDSrlrw3JMg4IyWCW+URHYbF2a3VepwJQS+kxg==" saltValue="AtiSbO3NXzu07TSn6pK5AA==" spinCount="100000" sheet="1" selectLockedCells="1"/>
  <mergeCells count="41">
    <mergeCell ref="C10:AA10"/>
    <mergeCell ref="P13:AA13"/>
    <mergeCell ref="C4:AA4"/>
    <mergeCell ref="E5:Q5"/>
    <mergeCell ref="Z5:AA5"/>
    <mergeCell ref="E6:T6"/>
    <mergeCell ref="Z6:AA6"/>
    <mergeCell ref="E8:T8"/>
    <mergeCell ref="Z8:AA8"/>
    <mergeCell ref="AA15:AA16"/>
    <mergeCell ref="C49:AA53"/>
    <mergeCell ref="C19:M19"/>
    <mergeCell ref="C20:M20"/>
    <mergeCell ref="C21:M21"/>
    <mergeCell ref="C22:M22"/>
    <mergeCell ref="C15:M16"/>
    <mergeCell ref="C17:M17"/>
    <mergeCell ref="C18:M18"/>
    <mergeCell ref="P15:P16"/>
    <mergeCell ref="C32:M32"/>
    <mergeCell ref="Q15:W15"/>
    <mergeCell ref="Z15:Z16"/>
    <mergeCell ref="C23:M23"/>
    <mergeCell ref="C24:M24"/>
    <mergeCell ref="C25:M25"/>
    <mergeCell ref="C26:M26"/>
    <mergeCell ref="N15:N16"/>
    <mergeCell ref="C27:M27"/>
    <mergeCell ref="C28:M28"/>
    <mergeCell ref="C29:M29"/>
    <mergeCell ref="C30:M30"/>
    <mergeCell ref="C31:M31"/>
    <mergeCell ref="C39:M39"/>
    <mergeCell ref="C40:M40"/>
    <mergeCell ref="C41:M41"/>
    <mergeCell ref="C33:M33"/>
    <mergeCell ref="C34:M34"/>
    <mergeCell ref="C35:M35"/>
    <mergeCell ref="C36:M36"/>
    <mergeCell ref="C37:M37"/>
    <mergeCell ref="C38:M38"/>
  </mergeCells>
  <dataValidations count="3">
    <dataValidation allowBlank="1" sqref="AB8 AB6"/>
    <dataValidation allowBlank="1" showInputMessage="1" showErrorMessage="1" error="Deverá entrar números inteiros." prompt="Estes alunos deverão ser contabilizados, também, nas colunas à esquerda." sqref="O17:O41 AA17:AA41 AB17:AB42"/>
    <dataValidation type="whole" allowBlank="1" showInputMessage="1" showErrorMessage="1" error="Deverá entrar números inteiros." sqref="Q17:Y41">
      <formula1>0</formula1>
      <formula2>100</formula2>
    </dataValidation>
  </dataValidations>
  <printOptions horizontalCentered="1"/>
  <pageMargins left="0.15748031496062992" right="0.15748031496062992" top="0.39370078740157483" bottom="0.98425196850393704" header="0" footer="0"/>
  <pageSetup paperSize="9" scale="98" orientation="landscape" horizontalDpi="300" verticalDpi="300" r:id="rId1"/>
  <headerFooter alignWithMargins="0">
    <oddFooter>&amp;L&amp;"Times New Roman,Normal"&amp;8Modelo:  SRE_P_PROFISSIONAL</oddFooter>
  </headerFooter>
  <ignoredErrors>
    <ignoredError sqref="AA17 Y17:Y41 AB17:AB41 AB42 S29:S41 V29:V4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TENÇÃO" error="Não selecionou o código corretamente.  Consultar a lista disponibilizada em ficheiro próprio disponível no site  edu.azores.gov.pt" promptTitle="Código da Unidade Orgânica" prompt="Favor selecionar código oficial da Unidade Orgânica da lista apresentada">
          <x14:formula1>
            <xm:f>'Validacao de Codigos'!$B$2:$B$58</xm:f>
          </x14:formula1>
          <xm:sqref>Z6:AA6</xm:sqref>
        </x14:dataValidation>
        <x14:dataValidation type="list" allowBlank="1" showInputMessage="1" showErrorMessage="1" errorTitle="ATENÇÃO" error="Não selecionou o código corretamente.  Consultar a lista disponibilizada em ficheiro próprio disponível no site  edu.azores.gov.pt" promptTitle="Código da Escola" prompt="Favor selecionar o código oficial da Escola da lista apresentada">
          <x14:formula1>
            <xm:f>'Validacao de Codigos'!$A$2:$A$182</xm:f>
          </x14:formula1>
          <xm:sqref>Z8:AA8</xm:sqref>
        </x14:dataValidation>
        <x14:dataValidation type="list" allowBlank="1" showInputMessage="1" showErrorMessage="1" errorTitle="ATENÇÃO" error="Não selecionou o curso corretamente.  Consultar a lista disponibilizada em ficheiro próprio disponível no site  edu.azores.gov.pt" prompt="Favor selecionar curso da lista apresentada">
          <x14:formula1>
            <xm:f>'Validacao de Codigos'!$C$2:$C$45</xm:f>
          </x14:formula1>
          <xm:sqref>C17:M41</xm:sqref>
        </x14:dataValidation>
        <x14:dataValidation type="list" allowBlank="1" showInputMessage="1" showErrorMessage="1" errorTitle="ATENÇÃO" error="Não selecionou o código corretamente.  Consultar a lista disponibilizada em ficheiro próprio disponível no site  edu.azores.gov.pt" prompt="Favor selecionar código CNQ ou em caso de não aplicável selecionar portaria">
          <x14:formula1>
            <xm:f>'Validacao de Codigos'!$D$2:$D$45</xm:f>
          </x14:formula1>
          <xm:sqref>N17:N41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83"/>
  <sheetViews>
    <sheetView topLeftCell="A38" workbookViewId="0">
      <selection activeCell="B1" sqref="B1"/>
    </sheetView>
  </sheetViews>
  <sheetFormatPr defaultRowHeight="12.75" x14ac:dyDescent="0.2"/>
  <cols>
    <col min="1" max="1" width="11.42578125" style="55" bestFit="1" customWidth="1"/>
    <col min="2" max="2" width="11.42578125" style="55" customWidth="1"/>
    <col min="3" max="3" width="60.85546875" bestFit="1" customWidth="1"/>
    <col min="4" max="4" width="26.7109375" bestFit="1" customWidth="1"/>
  </cols>
  <sheetData>
    <row r="1" spans="1:4" s="57" customFormat="1" x14ac:dyDescent="0.2">
      <c r="A1" s="51" t="s">
        <v>19</v>
      </c>
      <c r="B1" s="68" t="s">
        <v>91</v>
      </c>
      <c r="C1" s="51" t="s">
        <v>36</v>
      </c>
      <c r="D1" s="61" t="s">
        <v>81</v>
      </c>
    </row>
    <row r="2" spans="1:4" x14ac:dyDescent="0.2">
      <c r="A2" s="60">
        <v>11012901</v>
      </c>
      <c r="B2" s="65">
        <v>11010600</v>
      </c>
      <c r="C2" t="s">
        <v>37</v>
      </c>
      <c r="D2" s="58">
        <v>213006</v>
      </c>
    </row>
    <row r="3" spans="1:4" x14ac:dyDescent="0.2">
      <c r="A3" s="52">
        <v>11012302</v>
      </c>
      <c r="B3" s="65">
        <v>23100500</v>
      </c>
      <c r="C3" t="s">
        <v>38</v>
      </c>
      <c r="D3" s="58">
        <v>213377</v>
      </c>
    </row>
    <row r="4" spans="1:4" x14ac:dyDescent="0.2">
      <c r="A4" s="52">
        <v>11012304</v>
      </c>
      <c r="B4" s="66">
        <v>23060500</v>
      </c>
      <c r="C4" t="s">
        <v>39</v>
      </c>
      <c r="D4" s="58">
        <v>341024</v>
      </c>
    </row>
    <row r="5" spans="1:4" x14ac:dyDescent="0.2">
      <c r="A5" s="52">
        <v>11012305</v>
      </c>
      <c r="B5" s="66">
        <v>23070500</v>
      </c>
      <c r="C5" t="s">
        <v>40</v>
      </c>
      <c r="D5" s="58">
        <v>341025</v>
      </c>
    </row>
    <row r="6" spans="1:4" x14ac:dyDescent="0.2">
      <c r="A6" s="52">
        <v>11012306</v>
      </c>
      <c r="B6" s="65">
        <v>23080500</v>
      </c>
      <c r="C6" t="s">
        <v>41</v>
      </c>
      <c r="D6" s="58">
        <v>341029</v>
      </c>
    </row>
    <row r="7" spans="1:4" x14ac:dyDescent="0.2">
      <c r="A7" s="52">
        <v>11012307</v>
      </c>
      <c r="B7" s="65">
        <v>23090500</v>
      </c>
      <c r="C7" t="s">
        <v>42</v>
      </c>
      <c r="D7" s="58">
        <v>341346</v>
      </c>
    </row>
    <row r="8" spans="1:4" x14ac:dyDescent="0.2">
      <c r="A8" s="52">
        <v>23102701</v>
      </c>
      <c r="B8" s="65">
        <v>23040901</v>
      </c>
      <c r="C8" t="s">
        <v>43</v>
      </c>
      <c r="D8" s="58">
        <v>342360</v>
      </c>
    </row>
    <row r="9" spans="1:4" x14ac:dyDescent="0.2">
      <c r="A9" s="52">
        <v>23102302</v>
      </c>
      <c r="B9" s="65">
        <v>23010701</v>
      </c>
      <c r="C9" t="s">
        <v>44</v>
      </c>
      <c r="D9" s="58">
        <v>344032</v>
      </c>
    </row>
    <row r="10" spans="1:4" x14ac:dyDescent="0.2">
      <c r="A10" s="52">
        <v>23102304</v>
      </c>
      <c r="B10" s="65">
        <v>23020701</v>
      </c>
      <c r="C10" t="s">
        <v>45</v>
      </c>
      <c r="D10" s="58">
        <v>345033</v>
      </c>
    </row>
    <row r="11" spans="1:4" x14ac:dyDescent="0.2">
      <c r="A11" s="52">
        <v>23102305</v>
      </c>
      <c r="B11" s="65">
        <v>23030701</v>
      </c>
      <c r="C11" t="s">
        <v>46</v>
      </c>
      <c r="D11" s="58">
        <v>481039</v>
      </c>
    </row>
    <row r="12" spans="1:4" x14ac:dyDescent="0.2">
      <c r="A12" s="52">
        <v>23102308</v>
      </c>
      <c r="B12" s="66">
        <v>23050801</v>
      </c>
      <c r="C12" t="s">
        <v>47</v>
      </c>
      <c r="D12" s="58">
        <v>481040</v>
      </c>
    </row>
    <row r="13" spans="1:4" x14ac:dyDescent="0.2">
      <c r="A13" s="52">
        <v>23102306</v>
      </c>
      <c r="B13" s="65">
        <v>25020500</v>
      </c>
      <c r="C13" t="s">
        <v>48</v>
      </c>
      <c r="D13" s="58">
        <v>481041</v>
      </c>
    </row>
    <row r="14" spans="1:4" x14ac:dyDescent="0.2">
      <c r="A14" s="52">
        <v>23102307</v>
      </c>
      <c r="B14" s="65">
        <v>25030500</v>
      </c>
      <c r="C14" t="s">
        <v>49</v>
      </c>
      <c r="D14" s="58">
        <v>521051</v>
      </c>
    </row>
    <row r="15" spans="1:4" x14ac:dyDescent="0.2">
      <c r="A15" s="53">
        <v>23062701</v>
      </c>
      <c r="B15" s="65">
        <v>25040500</v>
      </c>
      <c r="C15" t="s">
        <v>50</v>
      </c>
      <c r="D15" s="58">
        <v>522238</v>
      </c>
    </row>
    <row r="16" spans="1:4" x14ac:dyDescent="0.2">
      <c r="A16" s="52">
        <v>23062303</v>
      </c>
      <c r="B16" s="65">
        <v>25010701</v>
      </c>
      <c r="C16" t="s">
        <v>51</v>
      </c>
      <c r="D16" s="58">
        <v>523077</v>
      </c>
    </row>
    <row r="17" spans="1:4" x14ac:dyDescent="0.2">
      <c r="A17" s="52">
        <v>23062304</v>
      </c>
      <c r="B17" s="65">
        <v>21020500</v>
      </c>
      <c r="C17" t="s">
        <v>52</v>
      </c>
      <c r="D17" s="58">
        <v>523080</v>
      </c>
    </row>
    <row r="18" spans="1:4" x14ac:dyDescent="0.2">
      <c r="A18" s="52">
        <v>23062305</v>
      </c>
      <c r="B18" s="65">
        <v>21030500</v>
      </c>
      <c r="C18" t="s">
        <v>53</v>
      </c>
      <c r="D18" s="58">
        <v>523268</v>
      </c>
    </row>
    <row r="19" spans="1:4" x14ac:dyDescent="0.2">
      <c r="A19" s="52">
        <v>23062306</v>
      </c>
      <c r="B19" s="65">
        <v>21010701</v>
      </c>
      <c r="C19" t="s">
        <v>54</v>
      </c>
      <c r="D19" s="58">
        <v>525089</v>
      </c>
    </row>
    <row r="20" spans="1:4" x14ac:dyDescent="0.2">
      <c r="A20" s="53">
        <v>23072701</v>
      </c>
      <c r="B20" s="65">
        <v>26010600</v>
      </c>
      <c r="C20" t="s">
        <v>55</v>
      </c>
      <c r="D20" s="58">
        <v>541097</v>
      </c>
    </row>
    <row r="21" spans="1:4" x14ac:dyDescent="0.2">
      <c r="A21" s="52">
        <v>23072302</v>
      </c>
      <c r="B21" s="65">
        <v>26020500</v>
      </c>
      <c r="C21" t="s">
        <v>56</v>
      </c>
      <c r="D21" s="58">
        <v>541354</v>
      </c>
    </row>
    <row r="22" spans="1:4" x14ac:dyDescent="0.2">
      <c r="A22" s="52">
        <v>23072303</v>
      </c>
      <c r="B22" s="65">
        <v>24010600</v>
      </c>
      <c r="C22" t="s">
        <v>57</v>
      </c>
      <c r="D22" s="58">
        <v>582146</v>
      </c>
    </row>
    <row r="23" spans="1:4" x14ac:dyDescent="0.2">
      <c r="A23" s="52">
        <v>23072304</v>
      </c>
      <c r="B23" s="65">
        <v>22010600</v>
      </c>
      <c r="C23" t="s">
        <v>58</v>
      </c>
      <c r="D23" s="58">
        <v>621312</v>
      </c>
    </row>
    <row r="24" spans="1:4" x14ac:dyDescent="0.2">
      <c r="A24" s="52">
        <v>23072305</v>
      </c>
      <c r="B24" s="66">
        <v>31020500</v>
      </c>
      <c r="C24" t="s">
        <v>59</v>
      </c>
      <c r="D24" s="58">
        <v>729281</v>
      </c>
    </row>
    <row r="25" spans="1:4" x14ac:dyDescent="0.2">
      <c r="A25" s="52">
        <v>23082701</v>
      </c>
      <c r="B25" s="66">
        <v>31050501</v>
      </c>
      <c r="C25" t="s">
        <v>60</v>
      </c>
      <c r="D25" s="58">
        <v>761175</v>
      </c>
    </row>
    <row r="26" spans="1:4" x14ac:dyDescent="0.2">
      <c r="A26" s="52">
        <v>23082302</v>
      </c>
      <c r="B26" s="65">
        <v>31040600</v>
      </c>
      <c r="C26" t="s">
        <v>61</v>
      </c>
      <c r="D26" s="58">
        <v>762176</v>
      </c>
    </row>
    <row r="27" spans="1:4" x14ac:dyDescent="0.2">
      <c r="A27" s="52">
        <v>23082303</v>
      </c>
      <c r="B27" s="65">
        <v>39010500</v>
      </c>
      <c r="C27" t="s">
        <v>62</v>
      </c>
      <c r="D27" s="58">
        <v>762319</v>
      </c>
    </row>
    <row r="28" spans="1:4" x14ac:dyDescent="0.2">
      <c r="A28" s="52">
        <v>23082304</v>
      </c>
      <c r="B28" s="65">
        <v>31010701</v>
      </c>
      <c r="C28" t="s">
        <v>63</v>
      </c>
      <c r="D28" s="58">
        <v>762374</v>
      </c>
    </row>
    <row r="29" spans="1:4" x14ac:dyDescent="0.2">
      <c r="A29" s="52">
        <v>23082305</v>
      </c>
      <c r="B29" s="65">
        <v>32020500</v>
      </c>
      <c r="C29" t="s">
        <v>64</v>
      </c>
      <c r="D29" s="58">
        <v>811182</v>
      </c>
    </row>
    <row r="30" spans="1:4" x14ac:dyDescent="0.2">
      <c r="A30" s="52">
        <v>23082306</v>
      </c>
      <c r="B30" s="65">
        <v>32010701</v>
      </c>
      <c r="C30" t="s">
        <v>65</v>
      </c>
      <c r="D30" s="58">
        <v>811183</v>
      </c>
    </row>
    <row r="31" spans="1:4" x14ac:dyDescent="0.2">
      <c r="A31" s="52">
        <v>23082307</v>
      </c>
      <c r="B31" s="65">
        <v>41010600</v>
      </c>
      <c r="C31" t="s">
        <v>66</v>
      </c>
      <c r="D31" s="58">
        <v>811184</v>
      </c>
    </row>
    <row r="32" spans="1:4" x14ac:dyDescent="0.2">
      <c r="A32" s="52">
        <v>23092701</v>
      </c>
      <c r="B32" s="65">
        <v>51020500</v>
      </c>
      <c r="C32" t="s">
        <v>67</v>
      </c>
      <c r="D32" s="58">
        <v>811347</v>
      </c>
    </row>
    <row r="33" spans="1:4" x14ac:dyDescent="0.2">
      <c r="A33" s="52">
        <v>23092302</v>
      </c>
      <c r="B33" s="65">
        <v>51010600</v>
      </c>
      <c r="C33" t="s">
        <v>68</v>
      </c>
      <c r="D33" s="58">
        <v>812185</v>
      </c>
    </row>
    <row r="34" spans="1:4" x14ac:dyDescent="0.2">
      <c r="A34" s="52">
        <v>23092303</v>
      </c>
      <c r="B34" s="65">
        <v>52010600</v>
      </c>
      <c r="C34" t="s">
        <v>69</v>
      </c>
      <c r="D34" s="58">
        <v>812187</v>
      </c>
    </row>
    <row r="35" spans="1:4" x14ac:dyDescent="0.2">
      <c r="A35" s="52">
        <v>23092304</v>
      </c>
      <c r="B35" s="65">
        <v>63010600</v>
      </c>
      <c r="C35" t="s">
        <v>70</v>
      </c>
      <c r="D35" s="58">
        <v>813189</v>
      </c>
    </row>
    <row r="36" spans="1:4" x14ac:dyDescent="0.2">
      <c r="A36" s="52">
        <v>23092306</v>
      </c>
      <c r="B36" s="65">
        <v>61010600</v>
      </c>
      <c r="C36" t="s">
        <v>71</v>
      </c>
      <c r="D36" s="58">
        <v>813353</v>
      </c>
    </row>
    <row r="37" spans="1:4" x14ac:dyDescent="0.2">
      <c r="A37" s="52">
        <v>23092307</v>
      </c>
      <c r="B37" s="65">
        <v>62010600</v>
      </c>
      <c r="C37" t="s">
        <v>72</v>
      </c>
      <c r="D37" s="58">
        <v>861264</v>
      </c>
    </row>
    <row r="38" spans="1:4" x14ac:dyDescent="0.2">
      <c r="A38" s="52">
        <v>23092308</v>
      </c>
      <c r="B38" s="65">
        <v>71040500</v>
      </c>
      <c r="C38" t="s">
        <v>73</v>
      </c>
      <c r="D38" s="58" t="s">
        <v>82</v>
      </c>
    </row>
    <row r="39" spans="1:4" x14ac:dyDescent="0.2">
      <c r="A39" s="52">
        <v>23092309</v>
      </c>
      <c r="B39" s="65">
        <v>71010701</v>
      </c>
      <c r="C39" t="s">
        <v>74</v>
      </c>
      <c r="D39" s="58" t="s">
        <v>83</v>
      </c>
    </row>
    <row r="40" spans="1:4" x14ac:dyDescent="0.2">
      <c r="A40" s="52">
        <v>23092310</v>
      </c>
      <c r="B40" s="65">
        <v>89010600</v>
      </c>
      <c r="C40" t="s">
        <v>75</v>
      </c>
      <c r="D40" s="58" t="s">
        <v>84</v>
      </c>
    </row>
    <row r="41" spans="1:4" x14ac:dyDescent="0.2">
      <c r="A41" s="52">
        <v>23040901</v>
      </c>
      <c r="B41" s="65">
        <v>91010500</v>
      </c>
      <c r="C41" t="s">
        <v>76</v>
      </c>
      <c r="D41" s="58" t="s">
        <v>85</v>
      </c>
    </row>
    <row r="42" spans="1:4" x14ac:dyDescent="0.2">
      <c r="A42" s="52">
        <v>23010701</v>
      </c>
      <c r="B42" s="67" t="s">
        <v>20</v>
      </c>
      <c r="C42" t="s">
        <v>77</v>
      </c>
      <c r="D42" s="58" t="s">
        <v>86</v>
      </c>
    </row>
    <row r="43" spans="1:4" x14ac:dyDescent="0.2">
      <c r="A43" s="52">
        <v>23020701</v>
      </c>
      <c r="B43" s="67" t="s">
        <v>21</v>
      </c>
      <c r="C43" t="s">
        <v>78</v>
      </c>
      <c r="D43" s="58" t="s">
        <v>87</v>
      </c>
    </row>
    <row r="44" spans="1:4" x14ac:dyDescent="0.2">
      <c r="A44" s="52">
        <v>23030701</v>
      </c>
      <c r="B44" s="67" t="s">
        <v>22</v>
      </c>
      <c r="C44" t="s">
        <v>79</v>
      </c>
      <c r="D44" s="58" t="s">
        <v>88</v>
      </c>
    </row>
    <row r="45" spans="1:4" x14ac:dyDescent="0.2">
      <c r="A45" s="52">
        <v>23050801</v>
      </c>
      <c r="B45" s="67" t="s">
        <v>23</v>
      </c>
      <c r="C45" t="s">
        <v>80</v>
      </c>
      <c r="D45" s="58" t="s">
        <v>89</v>
      </c>
    </row>
    <row r="46" spans="1:4" x14ac:dyDescent="0.2">
      <c r="A46" s="52">
        <v>25022701</v>
      </c>
      <c r="B46" s="67" t="s">
        <v>24</v>
      </c>
    </row>
    <row r="47" spans="1:4" x14ac:dyDescent="0.2">
      <c r="A47" s="52">
        <v>25022302</v>
      </c>
      <c r="B47" s="67" t="s">
        <v>25</v>
      </c>
    </row>
    <row r="48" spans="1:4" x14ac:dyDescent="0.2">
      <c r="A48" s="52">
        <v>25022304</v>
      </c>
      <c r="B48" s="67" t="s">
        <v>26</v>
      </c>
    </row>
    <row r="49" spans="1:2" x14ac:dyDescent="0.2">
      <c r="A49" s="52">
        <v>25022306</v>
      </c>
      <c r="B49" s="67" t="s">
        <v>27</v>
      </c>
    </row>
    <row r="50" spans="1:2" x14ac:dyDescent="0.2">
      <c r="A50" s="52">
        <v>25022308</v>
      </c>
      <c r="B50" s="67" t="s">
        <v>28</v>
      </c>
    </row>
    <row r="51" spans="1:2" x14ac:dyDescent="0.2">
      <c r="A51" s="52">
        <v>25022309</v>
      </c>
      <c r="B51" s="67" t="s">
        <v>29</v>
      </c>
    </row>
    <row r="52" spans="1:2" x14ac:dyDescent="0.2">
      <c r="A52" s="52">
        <v>25032501</v>
      </c>
      <c r="B52" s="67" t="s">
        <v>30</v>
      </c>
    </row>
    <row r="53" spans="1:2" x14ac:dyDescent="0.2">
      <c r="A53" s="52">
        <v>25032302</v>
      </c>
      <c r="B53" s="67" t="s">
        <v>31</v>
      </c>
    </row>
    <row r="54" spans="1:2" x14ac:dyDescent="0.2">
      <c r="A54" s="52">
        <v>25032303</v>
      </c>
      <c r="B54" s="67" t="s">
        <v>31</v>
      </c>
    </row>
    <row r="55" spans="1:2" x14ac:dyDescent="0.2">
      <c r="A55" s="52">
        <v>25032304</v>
      </c>
      <c r="B55" s="67" t="s">
        <v>32</v>
      </c>
    </row>
    <row r="56" spans="1:2" x14ac:dyDescent="0.2">
      <c r="A56" s="52">
        <v>25032305</v>
      </c>
      <c r="B56" s="67" t="s">
        <v>33</v>
      </c>
    </row>
    <row r="57" spans="1:2" x14ac:dyDescent="0.2">
      <c r="A57" s="52">
        <v>25042701</v>
      </c>
      <c r="B57" s="67" t="s">
        <v>34</v>
      </c>
    </row>
    <row r="58" spans="1:2" x14ac:dyDescent="0.2">
      <c r="A58" s="52">
        <v>25042302</v>
      </c>
      <c r="B58" s="67" t="s">
        <v>35</v>
      </c>
    </row>
    <row r="59" spans="1:2" x14ac:dyDescent="0.2">
      <c r="A59" s="52">
        <v>25042304</v>
      </c>
      <c r="B59" s="62"/>
    </row>
    <row r="60" spans="1:2" x14ac:dyDescent="0.2">
      <c r="A60" s="52">
        <v>25042306</v>
      </c>
      <c r="B60" s="62"/>
    </row>
    <row r="61" spans="1:2" x14ac:dyDescent="0.2">
      <c r="A61" s="52">
        <v>25042307</v>
      </c>
      <c r="B61" s="62"/>
    </row>
    <row r="62" spans="1:2" x14ac:dyDescent="0.2">
      <c r="A62" s="54">
        <v>25010701</v>
      </c>
      <c r="B62" s="64"/>
    </row>
    <row r="63" spans="1:2" x14ac:dyDescent="0.2">
      <c r="A63" s="52">
        <v>21022302</v>
      </c>
      <c r="B63" s="62"/>
    </row>
    <row r="64" spans="1:2" x14ac:dyDescent="0.2">
      <c r="A64" s="52">
        <v>21032701</v>
      </c>
      <c r="B64" s="62"/>
    </row>
    <row r="65" spans="1:2" x14ac:dyDescent="0.2">
      <c r="A65" s="52">
        <v>21032302</v>
      </c>
      <c r="B65" s="62"/>
    </row>
    <row r="66" spans="1:2" x14ac:dyDescent="0.2">
      <c r="A66" s="52">
        <v>21032303</v>
      </c>
      <c r="B66" s="62"/>
    </row>
    <row r="67" spans="1:2" x14ac:dyDescent="0.2">
      <c r="A67" s="52">
        <v>21032304</v>
      </c>
      <c r="B67" s="62"/>
    </row>
    <row r="68" spans="1:2" x14ac:dyDescent="0.2">
      <c r="A68" s="52">
        <v>21032305</v>
      </c>
      <c r="B68" s="62"/>
    </row>
    <row r="69" spans="1:2" x14ac:dyDescent="0.2">
      <c r="A69" s="52">
        <v>21032307</v>
      </c>
      <c r="B69" s="62"/>
    </row>
    <row r="70" spans="1:2" x14ac:dyDescent="0.2">
      <c r="A70" s="52">
        <v>21032308</v>
      </c>
      <c r="B70" s="62"/>
    </row>
    <row r="71" spans="1:2" x14ac:dyDescent="0.2">
      <c r="A71" s="52">
        <v>21032309</v>
      </c>
      <c r="B71" s="62"/>
    </row>
    <row r="72" spans="1:2" x14ac:dyDescent="0.2">
      <c r="A72" s="54">
        <v>21010701</v>
      </c>
      <c r="B72" s="64"/>
    </row>
    <row r="73" spans="1:2" x14ac:dyDescent="0.2">
      <c r="A73" s="52">
        <v>26012901</v>
      </c>
      <c r="B73" s="62"/>
    </row>
    <row r="74" spans="1:2" x14ac:dyDescent="0.2">
      <c r="A74" s="52">
        <v>26012302</v>
      </c>
      <c r="B74" s="62"/>
    </row>
    <row r="75" spans="1:2" x14ac:dyDescent="0.2">
      <c r="A75" s="52">
        <v>26012308</v>
      </c>
      <c r="B75" s="62"/>
    </row>
    <row r="76" spans="1:2" x14ac:dyDescent="0.2">
      <c r="A76" s="52">
        <v>26012309</v>
      </c>
      <c r="B76" s="62"/>
    </row>
    <row r="77" spans="1:2" x14ac:dyDescent="0.2">
      <c r="A77" s="52">
        <v>26012501</v>
      </c>
      <c r="B77" s="62"/>
    </row>
    <row r="78" spans="1:2" x14ac:dyDescent="0.2">
      <c r="A78" s="52">
        <v>24012901</v>
      </c>
      <c r="B78" s="62"/>
    </row>
    <row r="79" spans="1:2" x14ac:dyDescent="0.2">
      <c r="A79" s="52">
        <v>24012502</v>
      </c>
      <c r="B79" s="62"/>
    </row>
    <row r="80" spans="1:2" x14ac:dyDescent="0.2">
      <c r="A80" s="52">
        <v>24012303</v>
      </c>
      <c r="B80" s="62"/>
    </row>
    <row r="81" spans="1:2" x14ac:dyDescent="0.2">
      <c r="A81" s="52">
        <v>24012304</v>
      </c>
      <c r="B81" s="62"/>
    </row>
    <row r="82" spans="1:2" x14ac:dyDescent="0.2">
      <c r="A82" s="52">
        <v>24012305</v>
      </c>
      <c r="B82" s="62"/>
    </row>
    <row r="83" spans="1:2" x14ac:dyDescent="0.2">
      <c r="A83" s="52">
        <v>24012307</v>
      </c>
      <c r="B83" s="62"/>
    </row>
    <row r="84" spans="1:2" x14ac:dyDescent="0.2">
      <c r="A84" s="52">
        <v>24012310</v>
      </c>
      <c r="B84" s="62"/>
    </row>
    <row r="85" spans="1:2" x14ac:dyDescent="0.2">
      <c r="A85" s="52">
        <v>24012312</v>
      </c>
      <c r="B85" s="62"/>
    </row>
    <row r="86" spans="1:2" x14ac:dyDescent="0.2">
      <c r="A86" s="52">
        <v>22012901</v>
      </c>
      <c r="B86" s="62"/>
    </row>
    <row r="87" spans="1:2" x14ac:dyDescent="0.2">
      <c r="A87" s="52">
        <v>22012303</v>
      </c>
      <c r="B87" s="62"/>
    </row>
    <row r="88" spans="1:2" x14ac:dyDescent="0.2">
      <c r="A88" s="52">
        <v>22012305</v>
      </c>
      <c r="B88" s="62"/>
    </row>
    <row r="89" spans="1:2" x14ac:dyDescent="0.2">
      <c r="A89" s="52">
        <v>22012306</v>
      </c>
      <c r="B89" s="62"/>
    </row>
    <row r="90" spans="1:2" x14ac:dyDescent="0.2">
      <c r="A90" s="52">
        <v>22012304</v>
      </c>
      <c r="B90" s="62"/>
    </row>
    <row r="91" spans="1:2" x14ac:dyDescent="0.2">
      <c r="A91" s="52">
        <v>22012310</v>
      </c>
      <c r="B91" s="62"/>
    </row>
    <row r="92" spans="1:2" x14ac:dyDescent="0.2">
      <c r="A92" s="53">
        <v>31022501</v>
      </c>
      <c r="B92" s="63"/>
    </row>
    <row r="93" spans="1:2" x14ac:dyDescent="0.2">
      <c r="A93" s="52">
        <v>31022303</v>
      </c>
      <c r="B93" s="62"/>
    </row>
    <row r="94" spans="1:2" x14ac:dyDescent="0.2">
      <c r="A94" s="52">
        <v>31022308</v>
      </c>
      <c r="B94" s="62"/>
    </row>
    <row r="95" spans="1:2" x14ac:dyDescent="0.2">
      <c r="A95" s="52">
        <v>31022313</v>
      </c>
      <c r="B95" s="62"/>
    </row>
    <row r="96" spans="1:2" x14ac:dyDescent="0.2">
      <c r="A96" s="52">
        <v>31052501</v>
      </c>
      <c r="B96" s="62"/>
    </row>
    <row r="97" spans="1:2" x14ac:dyDescent="0.2">
      <c r="A97" s="52">
        <v>31052502</v>
      </c>
      <c r="B97" s="62"/>
    </row>
    <row r="98" spans="1:2" x14ac:dyDescent="0.2">
      <c r="A98" s="52">
        <v>31042601</v>
      </c>
      <c r="B98" s="62"/>
    </row>
    <row r="99" spans="1:2" x14ac:dyDescent="0.2">
      <c r="A99" s="52">
        <v>31042302</v>
      </c>
      <c r="B99" s="62"/>
    </row>
    <row r="100" spans="1:2" x14ac:dyDescent="0.2">
      <c r="A100" s="52">
        <v>31042304</v>
      </c>
      <c r="B100" s="62"/>
    </row>
    <row r="101" spans="1:2" x14ac:dyDescent="0.2">
      <c r="A101" s="52">
        <v>31042305</v>
      </c>
      <c r="B101" s="62"/>
    </row>
    <row r="102" spans="1:2" x14ac:dyDescent="0.2">
      <c r="A102" s="52">
        <v>31042306</v>
      </c>
      <c r="B102" s="62"/>
    </row>
    <row r="103" spans="1:2" x14ac:dyDescent="0.2">
      <c r="A103" s="52">
        <v>31042307</v>
      </c>
      <c r="B103" s="62"/>
    </row>
    <row r="104" spans="1:2" x14ac:dyDescent="0.2">
      <c r="A104" s="52">
        <v>31042308</v>
      </c>
      <c r="B104" s="62"/>
    </row>
    <row r="105" spans="1:2" x14ac:dyDescent="0.2">
      <c r="A105" s="52">
        <v>31042311</v>
      </c>
      <c r="B105" s="62"/>
    </row>
    <row r="106" spans="1:2" x14ac:dyDescent="0.2">
      <c r="A106" s="52">
        <v>31042312</v>
      </c>
      <c r="B106" s="62"/>
    </row>
    <row r="107" spans="1:2" x14ac:dyDescent="0.2">
      <c r="A107" s="52">
        <v>31042314</v>
      </c>
      <c r="B107" s="62"/>
    </row>
    <row r="108" spans="1:2" x14ac:dyDescent="0.2">
      <c r="A108" s="52">
        <v>31030901</v>
      </c>
      <c r="B108" s="62"/>
    </row>
    <row r="109" spans="1:2" x14ac:dyDescent="0.2">
      <c r="A109" s="52">
        <v>39012501</v>
      </c>
      <c r="B109" s="62"/>
    </row>
    <row r="110" spans="1:2" x14ac:dyDescent="0.2">
      <c r="A110" s="52">
        <v>39012302</v>
      </c>
      <c r="B110" s="62"/>
    </row>
    <row r="111" spans="1:2" x14ac:dyDescent="0.2">
      <c r="A111" s="52">
        <v>39012303</v>
      </c>
      <c r="B111" s="62"/>
    </row>
    <row r="112" spans="1:2" x14ac:dyDescent="0.2">
      <c r="A112" s="52">
        <v>31010701</v>
      </c>
      <c r="B112" s="62"/>
    </row>
    <row r="113" spans="1:2" x14ac:dyDescent="0.2">
      <c r="A113" s="52">
        <v>32022501</v>
      </c>
      <c r="B113" s="62"/>
    </row>
    <row r="114" spans="1:2" x14ac:dyDescent="0.2">
      <c r="A114" s="52">
        <v>32022302</v>
      </c>
      <c r="B114" s="62"/>
    </row>
    <row r="115" spans="1:2" x14ac:dyDescent="0.2">
      <c r="A115" s="52">
        <v>32022303</v>
      </c>
      <c r="B115" s="62"/>
    </row>
    <row r="116" spans="1:2" x14ac:dyDescent="0.2">
      <c r="A116" s="52">
        <v>32022304</v>
      </c>
      <c r="B116" s="62"/>
    </row>
    <row r="117" spans="1:2" x14ac:dyDescent="0.2">
      <c r="A117" s="52">
        <v>32022305</v>
      </c>
      <c r="B117" s="62"/>
    </row>
    <row r="118" spans="1:2" x14ac:dyDescent="0.2">
      <c r="A118" s="52">
        <v>32022308</v>
      </c>
      <c r="B118" s="62"/>
    </row>
    <row r="119" spans="1:2" x14ac:dyDescent="0.2">
      <c r="A119" s="52">
        <v>32022309</v>
      </c>
      <c r="B119" s="62"/>
    </row>
    <row r="120" spans="1:2" x14ac:dyDescent="0.2">
      <c r="A120" s="52">
        <v>32022310</v>
      </c>
      <c r="B120" s="62"/>
    </row>
    <row r="121" spans="1:2" x14ac:dyDescent="0.2">
      <c r="A121" s="52">
        <v>32022311</v>
      </c>
      <c r="B121" s="62"/>
    </row>
    <row r="122" spans="1:2" x14ac:dyDescent="0.2">
      <c r="A122" s="52">
        <v>32022315</v>
      </c>
      <c r="B122" s="62"/>
    </row>
    <row r="123" spans="1:2" x14ac:dyDescent="0.2">
      <c r="A123" s="52">
        <v>32022317</v>
      </c>
      <c r="B123" s="62"/>
    </row>
    <row r="124" spans="1:2" x14ac:dyDescent="0.2">
      <c r="A124" s="52">
        <v>32022318</v>
      </c>
      <c r="B124" s="62"/>
    </row>
    <row r="125" spans="1:2" x14ac:dyDescent="0.2">
      <c r="A125" s="52">
        <v>32022319</v>
      </c>
      <c r="B125" s="62"/>
    </row>
    <row r="126" spans="1:2" x14ac:dyDescent="0.2">
      <c r="A126" s="52">
        <v>32010701</v>
      </c>
      <c r="B126" s="62"/>
    </row>
    <row r="127" spans="1:2" x14ac:dyDescent="0.2">
      <c r="A127" s="52">
        <v>41012901</v>
      </c>
      <c r="B127" s="62"/>
    </row>
    <row r="128" spans="1:2" x14ac:dyDescent="0.2">
      <c r="A128" s="52">
        <v>41012302</v>
      </c>
      <c r="B128" s="62"/>
    </row>
    <row r="129" spans="1:2" x14ac:dyDescent="0.2">
      <c r="A129" s="52">
        <v>41012303</v>
      </c>
      <c r="B129" s="62"/>
    </row>
    <row r="130" spans="1:2" x14ac:dyDescent="0.2">
      <c r="A130" s="52">
        <v>41012304</v>
      </c>
      <c r="B130" s="62"/>
    </row>
    <row r="131" spans="1:2" x14ac:dyDescent="0.2">
      <c r="A131" s="52">
        <v>41012306</v>
      </c>
      <c r="B131" s="62"/>
    </row>
    <row r="132" spans="1:2" x14ac:dyDescent="0.2">
      <c r="A132" s="52">
        <v>51022501</v>
      </c>
      <c r="B132" s="62"/>
    </row>
    <row r="133" spans="1:2" x14ac:dyDescent="0.2">
      <c r="A133" s="52">
        <v>51012901</v>
      </c>
      <c r="B133" s="62"/>
    </row>
    <row r="134" spans="1:2" x14ac:dyDescent="0.2">
      <c r="A134" s="52">
        <v>52012901</v>
      </c>
      <c r="B134" s="62"/>
    </row>
    <row r="135" spans="1:2" x14ac:dyDescent="0.2">
      <c r="A135" s="52">
        <v>52012302</v>
      </c>
      <c r="B135" s="62"/>
    </row>
    <row r="136" spans="1:2" x14ac:dyDescent="0.2">
      <c r="A136" s="52">
        <v>52012303</v>
      </c>
      <c r="B136" s="62"/>
    </row>
    <row r="137" spans="1:2" x14ac:dyDescent="0.2">
      <c r="A137" s="53">
        <v>52012309</v>
      </c>
      <c r="B137" s="63"/>
    </row>
    <row r="138" spans="1:2" x14ac:dyDescent="0.2">
      <c r="A138" s="53">
        <v>63012901</v>
      </c>
      <c r="B138" s="63"/>
    </row>
    <row r="139" spans="1:2" x14ac:dyDescent="0.2">
      <c r="A139" s="53">
        <v>63012302</v>
      </c>
      <c r="B139" s="63"/>
    </row>
    <row r="140" spans="1:2" x14ac:dyDescent="0.2">
      <c r="A140" s="53">
        <v>61012901</v>
      </c>
      <c r="B140" s="63"/>
    </row>
    <row r="141" spans="1:2" x14ac:dyDescent="0.2">
      <c r="A141" s="53">
        <v>61012306</v>
      </c>
      <c r="B141" s="63"/>
    </row>
    <row r="142" spans="1:2" x14ac:dyDescent="0.2">
      <c r="A142" s="53">
        <v>61012307</v>
      </c>
      <c r="B142" s="63"/>
    </row>
    <row r="143" spans="1:2" x14ac:dyDescent="0.2">
      <c r="A143" s="53">
        <v>62012901</v>
      </c>
      <c r="B143" s="63"/>
    </row>
    <row r="144" spans="1:2" x14ac:dyDescent="0.2">
      <c r="A144" s="53">
        <v>62012302</v>
      </c>
      <c r="B144" s="63"/>
    </row>
    <row r="145" spans="1:2" x14ac:dyDescent="0.2">
      <c r="A145" s="53">
        <v>62012203</v>
      </c>
      <c r="B145" s="63"/>
    </row>
    <row r="146" spans="1:2" x14ac:dyDescent="0.2">
      <c r="A146" s="53">
        <v>62012304</v>
      </c>
      <c r="B146" s="63"/>
    </row>
    <row r="147" spans="1:2" x14ac:dyDescent="0.2">
      <c r="A147" s="53">
        <v>62012305</v>
      </c>
      <c r="B147" s="63"/>
    </row>
    <row r="148" spans="1:2" x14ac:dyDescent="0.2">
      <c r="A148" s="53">
        <v>62012306</v>
      </c>
      <c r="B148" s="63"/>
    </row>
    <row r="149" spans="1:2" x14ac:dyDescent="0.2">
      <c r="A149" s="53">
        <v>62012307</v>
      </c>
      <c r="B149" s="63"/>
    </row>
    <row r="150" spans="1:2" x14ac:dyDescent="0.2">
      <c r="A150" s="53">
        <v>71012301</v>
      </c>
      <c r="B150" s="63"/>
    </row>
    <row r="151" spans="1:2" x14ac:dyDescent="0.2">
      <c r="A151" s="53">
        <v>71012302</v>
      </c>
      <c r="B151" s="63"/>
    </row>
    <row r="152" spans="1:2" x14ac:dyDescent="0.2">
      <c r="A152" s="53">
        <v>71012304</v>
      </c>
      <c r="B152" s="63"/>
    </row>
    <row r="153" spans="1:2" x14ac:dyDescent="0.2">
      <c r="A153" s="53">
        <v>71012305</v>
      </c>
      <c r="B153" s="63"/>
    </row>
    <row r="154" spans="1:2" x14ac:dyDescent="0.2">
      <c r="A154" s="53">
        <v>71012308</v>
      </c>
      <c r="B154" s="63"/>
    </row>
    <row r="155" spans="1:2" x14ac:dyDescent="0.2">
      <c r="A155" s="53">
        <v>71012309</v>
      </c>
      <c r="B155" s="63"/>
    </row>
    <row r="156" spans="1:2" x14ac:dyDescent="0.2">
      <c r="A156" s="53">
        <v>71012311</v>
      </c>
      <c r="B156" s="63"/>
    </row>
    <row r="157" spans="1:2" x14ac:dyDescent="0.2">
      <c r="A157" s="53">
        <v>71012312</v>
      </c>
      <c r="B157" s="63"/>
    </row>
    <row r="158" spans="1:2" x14ac:dyDescent="0.2">
      <c r="A158" s="53">
        <v>71012313</v>
      </c>
      <c r="B158" s="63"/>
    </row>
    <row r="159" spans="1:2" x14ac:dyDescent="0.2">
      <c r="A159" s="53">
        <v>71012001</v>
      </c>
      <c r="B159" s="63"/>
    </row>
    <row r="160" spans="1:2" x14ac:dyDescent="0.2">
      <c r="A160" s="53">
        <v>71010701</v>
      </c>
      <c r="B160" s="63"/>
    </row>
    <row r="161" spans="1:2" x14ac:dyDescent="0.2">
      <c r="A161" s="53">
        <v>89012601</v>
      </c>
      <c r="B161" s="63"/>
    </row>
    <row r="162" spans="1:2" x14ac:dyDescent="0.2">
      <c r="A162" s="53">
        <v>89012307</v>
      </c>
      <c r="B162" s="63"/>
    </row>
    <row r="163" spans="1:2" x14ac:dyDescent="0.2">
      <c r="A163" s="53">
        <v>89012304</v>
      </c>
      <c r="B163" s="63"/>
    </row>
    <row r="164" spans="1:2" x14ac:dyDescent="0.2">
      <c r="A164" s="53">
        <v>91012401</v>
      </c>
      <c r="B164" s="63"/>
    </row>
    <row r="165" spans="1:2" x14ac:dyDescent="0.2">
      <c r="A165" s="53">
        <v>23050801</v>
      </c>
      <c r="B165" s="63"/>
    </row>
    <row r="166" spans="1:2" x14ac:dyDescent="0.2">
      <c r="A166" s="53" t="s">
        <v>20</v>
      </c>
      <c r="B166" s="63"/>
    </row>
    <row r="167" spans="1:2" x14ac:dyDescent="0.2">
      <c r="A167" s="53" t="s">
        <v>21</v>
      </c>
      <c r="B167" s="63"/>
    </row>
    <row r="168" spans="1:2" x14ac:dyDescent="0.2">
      <c r="A168" s="53" t="s">
        <v>22</v>
      </c>
      <c r="B168" s="63"/>
    </row>
    <row r="169" spans="1:2" x14ac:dyDescent="0.2">
      <c r="A169" s="53" t="s">
        <v>23</v>
      </c>
      <c r="B169" s="63"/>
    </row>
    <row r="170" spans="1:2" x14ac:dyDescent="0.2">
      <c r="A170" s="53" t="s">
        <v>24</v>
      </c>
      <c r="B170" s="63"/>
    </row>
    <row r="171" spans="1:2" x14ac:dyDescent="0.2">
      <c r="A171" s="53" t="s">
        <v>25</v>
      </c>
      <c r="B171" s="63"/>
    </row>
    <row r="172" spans="1:2" x14ac:dyDescent="0.2">
      <c r="A172" s="53" t="s">
        <v>26</v>
      </c>
      <c r="B172" s="63"/>
    </row>
    <row r="173" spans="1:2" x14ac:dyDescent="0.2">
      <c r="A173" s="53" t="s">
        <v>27</v>
      </c>
      <c r="B173" s="63"/>
    </row>
    <row r="174" spans="1:2" x14ac:dyDescent="0.2">
      <c r="A174" s="53" t="s">
        <v>28</v>
      </c>
      <c r="B174" s="63"/>
    </row>
    <row r="175" spans="1:2" x14ac:dyDescent="0.2">
      <c r="A175" s="53" t="s">
        <v>29</v>
      </c>
      <c r="B175" s="63"/>
    </row>
    <row r="176" spans="1:2" x14ac:dyDescent="0.2">
      <c r="A176" s="53" t="s">
        <v>30</v>
      </c>
      <c r="B176" s="63"/>
    </row>
    <row r="177" spans="1:2" x14ac:dyDescent="0.2">
      <c r="A177" s="53" t="s">
        <v>31</v>
      </c>
      <c r="B177" s="63"/>
    </row>
    <row r="178" spans="1:2" x14ac:dyDescent="0.2">
      <c r="A178" s="53" t="s">
        <v>31</v>
      </c>
      <c r="B178" s="63"/>
    </row>
    <row r="179" spans="1:2" x14ac:dyDescent="0.2">
      <c r="A179" s="53" t="s">
        <v>32</v>
      </c>
      <c r="B179" s="63"/>
    </row>
    <row r="180" spans="1:2" x14ac:dyDescent="0.2">
      <c r="A180" s="53" t="s">
        <v>33</v>
      </c>
      <c r="B180" s="63"/>
    </row>
    <row r="181" spans="1:2" x14ac:dyDescent="0.2">
      <c r="A181" s="53" t="s">
        <v>34</v>
      </c>
      <c r="B181" s="63"/>
    </row>
    <row r="182" spans="1:2" x14ac:dyDescent="0.2">
      <c r="A182" s="53" t="s">
        <v>35</v>
      </c>
      <c r="B182" s="63"/>
    </row>
    <row r="183" spans="1:2" x14ac:dyDescent="0.2">
      <c r="A183" s="59"/>
      <c r="B183" s="59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PROFISSIONAL</vt:lpstr>
      <vt:lpstr>Validacao de Codigos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Maduro Family</dc:creator>
  <cp:lastModifiedBy>Hermínia JFT. Gaspar</cp:lastModifiedBy>
  <cp:lastPrinted>2020-09-30T14:40:56Z</cp:lastPrinted>
  <dcterms:created xsi:type="dcterms:W3CDTF">2003-04-25T06:27:57Z</dcterms:created>
  <dcterms:modified xsi:type="dcterms:W3CDTF">2021-10-15T14:49:38Z</dcterms:modified>
</cp:coreProperties>
</file>