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\\S0204FPS\Grupos\DPE\ESTATÍSTICA\INQUÉRITOS\Ano 2021_2022\Constituição Turmas 2021_2022 -  Provisórios\Ensino Básico\"/>
    </mc:Choice>
  </mc:AlternateContent>
  <workbookProtection workbookAlgorithmName="SHA-512" workbookHashValue="sRCwACQKr8/91Rhs2jX4HKGLaHosMHPTEpb6wn6T0GDiWJeRVpGa9IgcKII8yeWepzjurWB0FxrHe7vM8PzT/w==" workbookSaltValue="qYuYv310SwW6cN2ODRPUbQ==" workbookSpinCount="100000" lockStructure="1"/>
  <bookViews>
    <workbookView xWindow="-105" yWindow="-105" windowWidth="19425" windowHeight="10425" tabRatio="663"/>
  </bookViews>
  <sheets>
    <sheet name="EB1" sheetId="10" r:id="rId1"/>
    <sheet name="Validacao de Codigos" sheetId="11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1" i="10" l="1"/>
  <c r="AO30" i="10"/>
  <c r="AO31" i="10"/>
  <c r="AO32" i="10"/>
  <c r="AO33" i="10"/>
  <c r="AO34" i="10"/>
  <c r="AO35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19" i="10"/>
  <c r="W38" i="10"/>
  <c r="V38" i="10"/>
  <c r="U38" i="10"/>
  <c r="T38" i="10"/>
  <c r="AL19" i="10"/>
  <c r="AK39" i="10" s="1"/>
  <c r="AL20" i="10"/>
  <c r="AO20" i="10" s="1"/>
  <c r="AL21" i="10"/>
  <c r="AL22" i="10"/>
  <c r="AO22" i="10"/>
  <c r="AL23" i="10"/>
  <c r="AO23" i="10"/>
  <c r="AL24" i="10"/>
  <c r="AO24" i="10"/>
  <c r="AL25" i="10"/>
  <c r="AO25" i="10" s="1"/>
  <c r="AL26" i="10"/>
  <c r="AO26" i="10"/>
  <c r="AL27" i="10"/>
  <c r="AO27" i="10"/>
  <c r="AL28" i="10"/>
  <c r="AO28" i="10"/>
  <c r="AL29" i="10"/>
  <c r="AO29" i="10" s="1"/>
  <c r="AL30" i="10"/>
  <c r="AL31" i="10"/>
  <c r="AL32" i="10"/>
  <c r="AL33" i="10"/>
  <c r="AL34" i="10"/>
  <c r="AL35" i="10"/>
  <c r="AL36" i="10"/>
  <c r="AO36" i="10"/>
  <c r="AN20" i="10"/>
  <c r="AN21" i="10"/>
  <c r="AN22" i="10"/>
  <c r="AN23" i="10"/>
  <c r="AN38" i="10" s="1"/>
  <c r="AN24" i="10"/>
  <c r="AN25" i="10"/>
  <c r="AN26" i="10"/>
  <c r="AK41" i="10" s="1"/>
  <c r="AN27" i="10"/>
  <c r="AN28" i="10"/>
  <c r="AN29" i="10"/>
  <c r="AN30" i="10"/>
  <c r="AN31" i="10"/>
  <c r="AN32" i="10"/>
  <c r="AN33" i="10"/>
  <c r="AN34" i="10"/>
  <c r="AN35" i="10"/>
  <c r="AN36" i="10"/>
  <c r="AN19" i="10"/>
  <c r="AM20" i="10"/>
  <c r="AM21" i="10"/>
  <c r="AM22" i="10"/>
  <c r="AM38" i="10" s="1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19" i="10"/>
  <c r="X38" i="10"/>
  <c r="AJ38" i="10"/>
  <c r="AG38" i="10"/>
  <c r="AK43" i="10" s="1"/>
  <c r="AD38" i="10"/>
  <c r="AA38" i="10"/>
  <c r="AF38" i="10"/>
  <c r="AH38" i="10"/>
  <c r="AI38" i="10"/>
  <c r="AK38" i="10"/>
  <c r="AC38" i="10"/>
  <c r="D38" i="10"/>
  <c r="Z38" i="10"/>
  <c r="AB38" i="10"/>
  <c r="AE38" i="10"/>
  <c r="AO19" i="10"/>
  <c r="AL38" i="10" l="1"/>
</calcChain>
</file>

<file path=xl/comments1.xml><?xml version="1.0" encoding="utf-8"?>
<comments xmlns="http://schemas.openxmlformats.org/spreadsheetml/2006/main">
  <authors>
    <author>Daniel CR. Estrella</author>
  </authors>
  <commentList>
    <comment ref="A137" authorId="0" shapeId="0">
      <text>
        <r>
          <rPr>
            <b/>
            <sz val="9"/>
            <color indexed="81"/>
            <rFont val="Tahoma"/>
            <family val="2"/>
          </rPr>
          <t>Daniel CR. Estrella:</t>
        </r>
        <r>
          <rPr>
            <sz val="9"/>
            <color indexed="81"/>
            <rFont val="Tahoma"/>
            <family val="2"/>
          </rPr>
          <t xml:space="preserve">
52012309 no file maker.
Corrigir no ficheiro site educacao online que tinha 52012209</t>
        </r>
      </text>
    </comment>
    <comment ref="A145" authorId="0" shapeId="0">
      <text>
        <r>
          <rPr>
            <b/>
            <sz val="9"/>
            <color indexed="81"/>
            <rFont val="Tahoma"/>
            <family val="2"/>
          </rPr>
          <t>Daniel CR. Estrella:</t>
        </r>
        <r>
          <rPr>
            <sz val="9"/>
            <color indexed="81"/>
            <rFont val="Tahoma"/>
            <family val="2"/>
          </rPr>
          <t xml:space="preserve">
De acordo com file maker e ficheiro online. Manter 62012203
</t>
        </r>
      </text>
    </comment>
    <comment ref="A163" authorId="0" shapeId="0">
      <text>
        <r>
          <rPr>
            <b/>
            <sz val="9"/>
            <color indexed="81"/>
            <rFont val="Tahoma"/>
            <family val="2"/>
          </rPr>
          <t>Daniel CR. Estrella:</t>
        </r>
        <r>
          <rPr>
            <sz val="9"/>
            <color indexed="81"/>
            <rFont val="Tahoma"/>
            <family val="2"/>
          </rPr>
          <t xml:space="preserve">
89012304 no file maker. Corrigido no ficheiro online que tinha 89012504
</t>
        </r>
      </text>
    </comment>
  </commentList>
</comments>
</file>

<file path=xl/sharedStrings.xml><?xml version="1.0" encoding="utf-8"?>
<sst xmlns="http://schemas.openxmlformats.org/spreadsheetml/2006/main" count="117" uniqueCount="89">
  <si>
    <t>Docentes</t>
  </si>
  <si>
    <t>Idade</t>
  </si>
  <si>
    <t>Vínculo</t>
  </si>
  <si>
    <t>Observações:</t>
  </si>
  <si>
    <t>B</t>
  </si>
  <si>
    <t>Habilitações</t>
  </si>
  <si>
    <t>M</t>
  </si>
  <si>
    <t>L</t>
  </si>
  <si>
    <t>N</t>
  </si>
  <si>
    <t>Serviço Distribuído</t>
  </si>
  <si>
    <t>Mobilidade</t>
  </si>
  <si>
    <t xml:space="preserve"> Anos de Serviço</t>
  </si>
  <si>
    <t>Turmas</t>
  </si>
  <si>
    <t>I</t>
  </si>
  <si>
    <t>S</t>
  </si>
  <si>
    <t>O</t>
  </si>
  <si>
    <t>1º Ano</t>
  </si>
  <si>
    <t>2º Ano</t>
  </si>
  <si>
    <t>3º Ano</t>
  </si>
  <si>
    <t>4º Ano</t>
  </si>
  <si>
    <t>Alunos - Matrículas</t>
  </si>
  <si>
    <t>Horas</t>
  </si>
  <si>
    <t>Alínea</t>
  </si>
  <si>
    <t>Unidade Orgânica:</t>
  </si>
  <si>
    <t>Equipar.</t>
  </si>
  <si>
    <t>Alunos c/NEEs</t>
  </si>
  <si>
    <t>Escola:</t>
  </si>
  <si>
    <t>Designação</t>
  </si>
  <si>
    <t>Código</t>
  </si>
  <si>
    <t>Requisição de Docentes:</t>
  </si>
  <si>
    <t>Constituição de Turmas</t>
  </si>
  <si>
    <t>QD</t>
  </si>
  <si>
    <t>QP</t>
  </si>
  <si>
    <t>P</t>
  </si>
  <si>
    <t>DT</t>
  </si>
  <si>
    <t>OT</t>
  </si>
  <si>
    <t>Matrículas:</t>
  </si>
  <si>
    <t>Total Alunos c/NEEs a)</t>
  </si>
  <si>
    <t>QRD</t>
  </si>
  <si>
    <t>D</t>
  </si>
  <si>
    <t>RQC</t>
  </si>
  <si>
    <t>Alunos com Apoio Educativo</t>
  </si>
  <si>
    <t>Alunos com Apoio Educativo:</t>
  </si>
  <si>
    <t>Total Alunos c/Apoio Educativo</t>
  </si>
  <si>
    <t>Contrato de Trabalho em Funções Públicas por tempo indeterminado</t>
  </si>
  <si>
    <t>Contrato a termo resolutivo</t>
  </si>
  <si>
    <t>Horas Letivas</t>
  </si>
  <si>
    <t>Matrículas</t>
  </si>
  <si>
    <t>NEE's:</t>
  </si>
  <si>
    <t>a) Discriminar nas observações ou em anexo, grau e tipo de deficiência, bem como medidas do REE a aplicar.</t>
  </si>
  <si>
    <t xml:space="preserve">Enriquecimento Curricular: </t>
  </si>
  <si>
    <t xml:space="preserve">Nº de alunos a frequentar: </t>
  </si>
  <si>
    <t>Género</t>
  </si>
  <si>
    <t>PrE/Outros Gr</t>
  </si>
  <si>
    <t>MOB1</t>
  </si>
  <si>
    <t>MOB2</t>
  </si>
  <si>
    <t>MOBC</t>
  </si>
  <si>
    <t>RQ1</t>
  </si>
  <si>
    <t>1.º CICLO DO ENSINO BÁSICO</t>
  </si>
  <si>
    <t>Total Alunos 1º Ciclo</t>
  </si>
  <si>
    <t>Aulas com turmas atribuídas</t>
  </si>
  <si>
    <t>Como Titular de Turma</t>
  </si>
  <si>
    <t>Em coadjuvação</t>
  </si>
  <si>
    <t>Outras, Identifique</t>
  </si>
  <si>
    <t>COD_ESCOLA</t>
  </si>
  <si>
    <t>COD_UA</t>
  </si>
  <si>
    <t>Favor selecionar código oficial da Unidade Orgânica da lista apresentada</t>
  </si>
  <si>
    <t>Não selecionou o código correctamente.  Consultar a lista disponibilizada em ficheiro próprio disponível no site  edu.azores.gov.pt</t>
  </si>
  <si>
    <t>Favor selecionar o código oficial da Escola da lista apresentada</t>
  </si>
  <si>
    <t>PT230802</t>
  </si>
  <si>
    <t>PT220801</t>
  </si>
  <si>
    <t>PT230801</t>
  </si>
  <si>
    <t>PT230803</t>
  </si>
  <si>
    <t>PT230804</t>
  </si>
  <si>
    <t>PT230805</t>
  </si>
  <si>
    <t>PT230806</t>
  </si>
  <si>
    <t>PT230807</t>
  </si>
  <si>
    <t>PT240801</t>
  </si>
  <si>
    <t>PT250801</t>
  </si>
  <si>
    <t>PT260801</t>
  </si>
  <si>
    <t>PT310801</t>
  </si>
  <si>
    <t>PT320801</t>
  </si>
  <si>
    <t>PT520801</t>
  </si>
  <si>
    <t>PT620801</t>
  </si>
  <si>
    <t>PT710801</t>
  </si>
  <si>
    <t>Código da Unidade Orgânica</t>
  </si>
  <si>
    <t xml:space="preserve">Código da Escola </t>
  </si>
  <si>
    <t>SECRETARIA REGIONAL DA EDUCAÇÃO</t>
  </si>
  <si>
    <t>Ano Escolar de 2021/2022 - Constituição de Turmas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</si>
</sst>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"/>
  </numFmts>
  <fonts count="21" x14ac:knownFonts="1">
    <font>
      <sz val="10"/>
      <name val="Arial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color indexed="9"/>
      <name val="Calibri"/>
      <family val="2"/>
      <scheme val="minor"/>
    </font>
    <font>
      <sz val="7"/>
      <color indexed="9"/>
      <name val="Calibri"/>
      <family val="2"/>
      <scheme val="minor"/>
    </font>
    <font>
      <b/>
      <u/>
      <sz val="9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7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Protection="1"/>
    <xf numFmtId="0" fontId="7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center" vertical="center"/>
    </xf>
    <xf numFmtId="0" fontId="6" fillId="2" borderId="0" xfId="0" applyFont="1" applyFill="1" applyProtection="1"/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right" vertical="center"/>
    </xf>
    <xf numFmtId="164" fontId="10" fillId="2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1" fillId="0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2" xfId="0" applyFont="1" applyFill="1" applyBorder="1" applyAlignment="1" applyProtection="1">
      <alignment horizontal="center" vertical="center" textRotation="90" wrapText="1"/>
    </xf>
    <xf numFmtId="0" fontId="9" fillId="0" borderId="3" xfId="0" applyFont="1" applyFill="1" applyBorder="1" applyAlignment="1" applyProtection="1">
      <alignment horizontal="center" vertical="center" textRotation="90" wrapText="1"/>
    </xf>
    <xf numFmtId="0" fontId="9" fillId="0" borderId="4" xfId="0" applyFont="1" applyFill="1" applyBorder="1" applyAlignment="1" applyProtection="1">
      <alignment horizontal="center" vertical="center" textRotation="90" wrapText="1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164" fontId="10" fillId="6" borderId="5" xfId="0" applyNumberFormat="1" applyFont="1" applyFill="1" applyBorder="1" applyAlignment="1" applyProtection="1">
      <alignment horizontal="center" vertical="center"/>
      <protection locked="0"/>
    </xf>
    <xf numFmtId="164" fontId="10" fillId="5" borderId="8" xfId="0" applyNumberFormat="1" applyFont="1" applyFill="1" applyBorder="1" applyAlignment="1" applyProtection="1">
      <alignment horizontal="center" vertical="center"/>
      <protection locked="0"/>
    </xf>
    <xf numFmtId="164" fontId="10" fillId="2" borderId="9" xfId="0" applyNumberFormat="1" applyFont="1" applyFill="1" applyBorder="1" applyAlignment="1" applyProtection="1">
      <alignment horizontal="center" vertical="center"/>
    </xf>
    <xf numFmtId="164" fontId="10" fillId="6" borderId="10" xfId="0" applyNumberFormat="1" applyFont="1" applyFill="1" applyBorder="1" applyAlignment="1" applyProtection="1">
      <alignment horizontal="center" vertical="center"/>
    </xf>
    <xf numFmtId="0" fontId="10" fillId="3" borderId="9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164" fontId="10" fillId="6" borderId="11" xfId="0" applyNumberFormat="1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5" borderId="15" xfId="0" applyFont="1" applyFill="1" applyBorder="1" applyAlignment="1" applyProtection="1">
      <alignment horizontal="center" vertical="center"/>
      <protection locked="0"/>
    </xf>
    <xf numFmtId="164" fontId="10" fillId="6" borderId="13" xfId="0" applyNumberFormat="1" applyFont="1" applyFill="1" applyBorder="1" applyAlignment="1" applyProtection="1">
      <alignment horizontal="center" vertical="center"/>
      <protection locked="0"/>
    </xf>
    <xf numFmtId="164" fontId="10" fillId="2" borderId="16" xfId="0" applyNumberFormat="1" applyFont="1" applyFill="1" applyBorder="1" applyAlignment="1" applyProtection="1">
      <alignment horizontal="center" vertical="center"/>
    </xf>
    <xf numFmtId="164" fontId="10" fillId="6" borderId="17" xfId="0" applyNumberFormat="1" applyFont="1" applyFill="1" applyBorder="1" applyAlignment="1" applyProtection="1">
      <alignment horizontal="center" vertical="center"/>
    </xf>
    <xf numFmtId="0" fontId="10" fillId="3" borderId="16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NumberFormat="1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164" fontId="10" fillId="2" borderId="0" xfId="0" applyNumberFormat="1" applyFont="1" applyFill="1" applyAlignment="1" applyProtection="1">
      <alignment horizontal="center" vertical="center"/>
    </xf>
    <xf numFmtId="164" fontId="12" fillId="2" borderId="0" xfId="0" applyNumberFormat="1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11" fillId="2" borderId="0" xfId="0" applyFont="1" applyFill="1" applyAlignment="1" applyProtection="1">
      <alignment vertical="center"/>
    </xf>
    <xf numFmtId="0" fontId="4" fillId="6" borderId="5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3" fillId="7" borderId="0" xfId="0" applyFont="1" applyFill="1" applyAlignment="1" applyProtection="1">
      <alignment horizontal="left" vertical="center" wrapText="1"/>
    </xf>
    <xf numFmtId="0" fontId="13" fillId="7" borderId="0" xfId="0" applyFont="1" applyFill="1" applyAlignment="1" applyProtection="1">
      <alignment vertical="center"/>
    </xf>
    <xf numFmtId="0" fontId="11" fillId="7" borderId="0" xfId="0" applyFont="1" applyFill="1" applyAlignment="1" applyProtection="1">
      <alignment vertical="center"/>
    </xf>
    <xf numFmtId="0" fontId="13" fillId="6" borderId="5" xfId="0" applyFont="1" applyFill="1" applyBorder="1" applyAlignment="1" applyProtection="1">
      <alignment vertical="center"/>
      <protection locked="0"/>
    </xf>
    <xf numFmtId="0" fontId="4" fillId="7" borderId="0" xfId="0" applyFont="1" applyFill="1" applyAlignment="1" applyProtection="1">
      <alignment vertical="center"/>
    </xf>
    <xf numFmtId="0" fontId="14" fillId="7" borderId="0" xfId="0" applyFont="1" applyFill="1" applyAlignment="1" applyProtection="1">
      <alignment vertical="center"/>
    </xf>
    <xf numFmtId="164" fontId="15" fillId="7" borderId="0" xfId="0" applyNumberFormat="1" applyFont="1" applyFill="1" applyAlignment="1" applyProtection="1">
      <alignment horizontal="center" vertical="center"/>
    </xf>
    <xf numFmtId="164" fontId="16" fillId="7" borderId="0" xfId="0" applyNumberFormat="1" applyFont="1" applyFill="1" applyAlignment="1" applyProtection="1">
      <alignment horizontal="center" vertical="center"/>
    </xf>
    <xf numFmtId="0" fontId="10" fillId="7" borderId="0" xfId="0" applyFont="1" applyFill="1" applyBorder="1" applyAlignment="1" applyProtection="1">
      <alignment vertical="top" wrapText="1"/>
      <protection locked="0"/>
    </xf>
    <xf numFmtId="0" fontId="12" fillId="7" borderId="0" xfId="0" applyFont="1" applyFill="1" applyBorder="1" applyAlignment="1" applyProtection="1">
      <alignment vertical="top" wrapText="1"/>
      <protection locked="0"/>
    </xf>
    <xf numFmtId="0" fontId="11" fillId="2" borderId="0" xfId="0" applyFont="1" applyFill="1" applyAlignment="1" applyProtection="1">
      <alignment horizontal="left" vertical="center"/>
    </xf>
    <xf numFmtId="0" fontId="10" fillId="7" borderId="0" xfId="0" applyFont="1" applyFill="1" applyBorder="1" applyAlignment="1" applyProtection="1">
      <alignment horizontal="right" vertical="top" wrapText="1"/>
      <protection locked="0"/>
    </xf>
    <xf numFmtId="0" fontId="4" fillId="7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4" fontId="9" fillId="2" borderId="5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4" fillId="6" borderId="0" xfId="0" applyFont="1" applyFill="1" applyAlignment="1" applyProtection="1">
      <alignment vertical="center"/>
    </xf>
    <xf numFmtId="0" fontId="9" fillId="6" borderId="5" xfId="0" applyFont="1" applyFill="1" applyBorder="1" applyAlignment="1" applyProtection="1">
      <alignment vertical="center" textRotation="90" wrapText="1"/>
    </xf>
    <xf numFmtId="0" fontId="10" fillId="7" borderId="18" xfId="0" applyFont="1" applyFill="1" applyBorder="1" applyAlignment="1" applyProtection="1">
      <alignment horizontal="center" vertical="center"/>
      <protection locked="0"/>
    </xf>
    <xf numFmtId="0" fontId="10" fillId="7" borderId="18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NumberFormat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center" vertical="center" textRotation="90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5" xfId="0" applyFont="1" applyBorder="1" applyProtection="1"/>
    <xf numFmtId="0" fontId="6" fillId="0" borderId="5" xfId="0" applyFont="1" applyBorder="1" applyAlignment="1" applyProtection="1">
      <alignment horizontal="center"/>
    </xf>
    <xf numFmtId="0" fontId="6" fillId="0" borderId="5" xfId="0" applyFont="1" applyFill="1" applyBorder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1" fillId="0" borderId="0" xfId="0" applyFont="1"/>
    <xf numFmtId="0" fontId="10" fillId="6" borderId="2" xfId="0" applyFont="1" applyFill="1" applyBorder="1" applyAlignment="1" applyProtection="1">
      <alignment horizontal="left" vertical="top" wrapText="1"/>
      <protection locked="0"/>
    </xf>
    <xf numFmtId="0" fontId="10" fillId="6" borderId="18" xfId="0" applyFont="1" applyFill="1" applyBorder="1" applyAlignment="1" applyProtection="1">
      <alignment horizontal="left" vertical="top" wrapText="1"/>
      <protection locked="0"/>
    </xf>
    <xf numFmtId="0" fontId="10" fillId="6" borderId="30" xfId="0" applyFont="1" applyFill="1" applyBorder="1" applyAlignment="1" applyProtection="1">
      <alignment horizontal="left" vertical="top" wrapText="1"/>
      <protection locked="0"/>
    </xf>
    <xf numFmtId="0" fontId="10" fillId="6" borderId="31" xfId="0" applyFont="1" applyFill="1" applyBorder="1" applyAlignment="1" applyProtection="1">
      <alignment horizontal="left" vertical="top" wrapText="1"/>
      <protection locked="0"/>
    </xf>
    <xf numFmtId="0" fontId="10" fillId="6" borderId="0" xfId="0" applyFont="1" applyFill="1" applyBorder="1" applyAlignment="1" applyProtection="1">
      <alignment horizontal="left" vertical="top" wrapText="1"/>
      <protection locked="0"/>
    </xf>
    <xf numFmtId="0" fontId="10" fillId="6" borderId="3" xfId="0" applyFont="1" applyFill="1" applyBorder="1" applyAlignment="1" applyProtection="1">
      <alignment horizontal="left" vertical="top" wrapText="1"/>
      <protection locked="0"/>
    </xf>
    <xf numFmtId="0" fontId="10" fillId="6" borderId="19" xfId="0" applyFont="1" applyFill="1" applyBorder="1" applyAlignment="1" applyProtection="1">
      <alignment horizontal="left" vertical="top" wrapText="1"/>
      <protection locked="0"/>
    </xf>
    <xf numFmtId="0" fontId="10" fillId="6" borderId="26" xfId="0" applyFont="1" applyFill="1" applyBorder="1" applyAlignment="1" applyProtection="1">
      <alignment horizontal="left" vertical="top" wrapText="1"/>
      <protection locked="0"/>
    </xf>
    <xf numFmtId="0" fontId="10" fillId="6" borderId="32" xfId="0" applyFont="1" applyFill="1" applyBorder="1" applyAlignment="1" applyProtection="1">
      <alignment horizontal="left" vertical="top" wrapText="1"/>
      <protection locked="0"/>
    </xf>
    <xf numFmtId="164" fontId="15" fillId="4" borderId="0" xfId="0" applyNumberFormat="1" applyFont="1" applyFill="1" applyAlignment="1" applyProtection="1">
      <alignment horizontal="center" vertical="center"/>
    </xf>
    <xf numFmtId="164" fontId="20" fillId="8" borderId="0" xfId="0" applyNumberFormat="1" applyFont="1" applyFill="1" applyBorder="1" applyAlignment="1" applyProtection="1">
      <alignment horizontal="center" vertical="center"/>
    </xf>
    <xf numFmtId="164" fontId="20" fillId="7" borderId="26" xfId="0" applyNumberFormat="1" applyFont="1" applyFill="1" applyBorder="1" applyAlignment="1" applyProtection="1">
      <alignment horizontal="center" vertical="top" wrapText="1"/>
      <protection locked="0"/>
    </xf>
    <xf numFmtId="0" fontId="13" fillId="7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7" borderId="30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0" fontId="9" fillId="7" borderId="38" xfId="0" applyFont="1" applyFill="1" applyBorder="1" applyAlignment="1" applyProtection="1">
      <alignment horizontal="center" vertical="center" wrapText="1"/>
    </xf>
    <xf numFmtId="0" fontId="9" fillId="7" borderId="20" xfId="0" applyFont="1" applyFill="1" applyBorder="1" applyAlignment="1" applyProtection="1">
      <alignment horizontal="center" vertical="center" textRotation="90" wrapText="1"/>
    </xf>
    <xf numFmtId="0" fontId="9" fillId="7" borderId="27" xfId="0" applyFont="1" applyFill="1" applyBorder="1" applyAlignment="1" applyProtection="1">
      <alignment horizontal="center" vertical="center" textRotation="90" wrapText="1"/>
    </xf>
    <xf numFmtId="0" fontId="9" fillId="7" borderId="21" xfId="0" applyFont="1" applyFill="1" applyBorder="1" applyAlignment="1" applyProtection="1">
      <alignment horizontal="center" vertical="center" textRotation="90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textRotation="90" wrapText="1"/>
    </xf>
    <xf numFmtId="0" fontId="9" fillId="2" borderId="27" xfId="0" applyFont="1" applyFill="1" applyBorder="1" applyAlignment="1" applyProtection="1">
      <alignment horizontal="center" vertical="center" textRotation="90" wrapText="1"/>
    </xf>
    <xf numFmtId="0" fontId="9" fillId="2" borderId="21" xfId="0" applyFont="1" applyFill="1" applyBorder="1" applyAlignment="1" applyProtection="1">
      <alignment horizontal="center" vertical="center" textRotation="90" wrapText="1"/>
    </xf>
    <xf numFmtId="0" fontId="9" fillId="2" borderId="31" xfId="0" applyFont="1" applyFill="1" applyBorder="1" applyAlignment="1" applyProtection="1">
      <alignment horizontal="center" vertical="center" textRotation="90"/>
    </xf>
    <xf numFmtId="0" fontId="9" fillId="2" borderId="19" xfId="0" applyFont="1" applyFill="1" applyBorder="1" applyAlignment="1" applyProtection="1">
      <alignment horizontal="center" vertical="center" textRotation="90"/>
    </xf>
    <xf numFmtId="0" fontId="13" fillId="2" borderId="28" xfId="0" applyFont="1" applyFill="1" applyBorder="1" applyAlignment="1" applyProtection="1">
      <alignment horizontal="center" vertical="center" textRotation="90"/>
    </xf>
    <xf numFmtId="0" fontId="13" fillId="2" borderId="29" xfId="0" applyFont="1" applyFill="1" applyBorder="1" applyAlignment="1" applyProtection="1">
      <alignment horizontal="center" vertical="center" textRotation="90"/>
    </xf>
    <xf numFmtId="0" fontId="9" fillId="2" borderId="27" xfId="0" applyFont="1" applyFill="1" applyBorder="1" applyAlignment="1" applyProtection="1">
      <alignment horizontal="center" vertical="center" textRotation="90"/>
    </xf>
    <xf numFmtId="0" fontId="9" fillId="2" borderId="21" xfId="0" applyFont="1" applyFill="1" applyBorder="1" applyAlignment="1" applyProtection="1">
      <alignment horizontal="center" vertical="center" textRotation="90"/>
    </xf>
    <xf numFmtId="0" fontId="10" fillId="2" borderId="0" xfId="0" applyFont="1" applyFill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13" fillId="2" borderId="33" xfId="0" applyFont="1" applyFill="1" applyBorder="1" applyAlignment="1" applyProtection="1">
      <alignment horizontal="center" vertical="center" textRotation="90" wrapText="1"/>
    </xf>
    <xf numFmtId="0" fontId="13" fillId="2" borderId="4" xfId="0" applyFont="1" applyFill="1" applyBorder="1" applyAlignment="1" applyProtection="1">
      <alignment horizontal="center" vertical="center" textRotation="90" wrapText="1"/>
    </xf>
    <xf numFmtId="0" fontId="13" fillId="2" borderId="34" xfId="0" applyFont="1" applyFill="1" applyBorder="1" applyAlignment="1" applyProtection="1">
      <alignment horizontal="center" vertical="center" textRotation="90" wrapText="1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2" fontId="9" fillId="2" borderId="20" xfId="0" applyNumberFormat="1" applyFont="1" applyFill="1" applyBorder="1" applyAlignment="1" applyProtection="1">
      <alignment horizontal="center" vertical="center" textRotation="90" wrapText="1"/>
    </xf>
    <xf numFmtId="2" fontId="9" fillId="2" borderId="27" xfId="0" applyNumberFormat="1" applyFont="1" applyFill="1" applyBorder="1" applyAlignment="1" applyProtection="1">
      <alignment horizontal="center" vertical="center" textRotation="90" wrapText="1"/>
    </xf>
    <xf numFmtId="2" fontId="9" fillId="2" borderId="21" xfId="0" applyNumberFormat="1" applyFont="1" applyFill="1" applyBorder="1" applyAlignment="1" applyProtection="1">
      <alignment horizontal="center" vertical="center" textRotation="90" wrapText="1"/>
    </xf>
    <xf numFmtId="0" fontId="19" fillId="4" borderId="0" xfId="0" applyFont="1" applyFill="1" applyBorder="1" applyAlignment="1" applyProtection="1">
      <alignment horizontal="right" vertical="center"/>
    </xf>
    <xf numFmtId="0" fontId="13" fillId="2" borderId="22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 textRotation="90"/>
    </xf>
    <xf numFmtId="0" fontId="13" fillId="2" borderId="35" xfId="0" applyFont="1" applyFill="1" applyBorder="1" applyAlignment="1" applyProtection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textRotation="90"/>
    </xf>
    <xf numFmtId="0" fontId="12" fillId="2" borderId="22" xfId="0" applyFont="1" applyFill="1" applyBorder="1" applyAlignment="1" applyProtection="1">
      <alignment horizontal="center" vertical="center"/>
    </xf>
    <xf numFmtId="0" fontId="12" fillId="2" borderId="23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 textRotation="90" wrapText="1"/>
    </xf>
    <xf numFmtId="0" fontId="13" fillId="2" borderId="0" xfId="0" applyFont="1" applyFill="1" applyBorder="1" applyAlignment="1" applyProtection="1">
      <alignment horizontal="center" vertical="center" textRotation="90" wrapText="1"/>
    </xf>
    <xf numFmtId="0" fontId="13" fillId="2" borderId="26" xfId="0" applyFont="1" applyFill="1" applyBorder="1" applyAlignment="1" applyProtection="1">
      <alignment horizontal="center" vertical="center" textRotation="90" wrapText="1"/>
    </xf>
    <xf numFmtId="0" fontId="9" fillId="2" borderId="27" xfId="0" applyFont="1" applyFill="1" applyBorder="1" applyAlignment="1" applyProtection="1">
      <alignment vertical="center" textRotation="90" wrapText="1"/>
    </xf>
    <xf numFmtId="0" fontId="9" fillId="2" borderId="21" xfId="0" applyFont="1" applyFill="1" applyBorder="1" applyAlignment="1" applyProtection="1">
      <alignment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A1:BI53"/>
  <sheetViews>
    <sheetView showGridLines="0" showZeros="0" tabSelected="1" zoomScaleNormal="100" workbookViewId="0">
      <selection activeCell="M23" sqref="M23"/>
    </sheetView>
  </sheetViews>
  <sheetFormatPr defaultColWidth="6" defaultRowHeight="12" x14ac:dyDescent="0.2"/>
  <cols>
    <col min="1" max="1" width="0.42578125" style="1" customWidth="1"/>
    <col min="2" max="2" width="7" style="1" hidden="1" customWidth="1"/>
    <col min="3" max="3" width="2.42578125" style="1" customWidth="1"/>
    <col min="4" max="12" width="4.42578125" style="1" customWidth="1"/>
    <col min="13" max="13" width="7.5703125" style="1" customWidth="1"/>
    <col min="14" max="14" width="3.42578125" style="71" customWidth="1"/>
    <col min="15" max="15" width="3.5703125" style="71" customWidth="1"/>
    <col min="16" max="19" width="3.5703125" style="1" customWidth="1"/>
    <col min="20" max="23" width="3.85546875" style="1" customWidth="1"/>
    <col min="24" max="25" width="3.5703125" style="1" customWidth="1"/>
    <col min="26" max="26" width="3.42578125" style="1" customWidth="1"/>
    <col min="27" max="27" width="4.42578125" style="1" customWidth="1"/>
    <col min="28" max="28" width="3.42578125" style="1" customWidth="1"/>
    <col min="29" max="29" width="3.5703125" style="1" customWidth="1"/>
    <col min="30" max="30" width="4.5703125" style="1" customWidth="1"/>
    <col min="31" max="31" width="3.42578125" style="1" customWidth="1"/>
    <col min="32" max="32" width="3.5703125" style="1" customWidth="1"/>
    <col min="33" max="33" width="4.5703125" style="1" customWidth="1"/>
    <col min="34" max="34" width="3.42578125" style="1" customWidth="1"/>
    <col min="35" max="35" width="3.5703125" style="1" customWidth="1"/>
    <col min="36" max="36" width="4.42578125" style="1" customWidth="1"/>
    <col min="37" max="37" width="3.42578125" style="1" customWidth="1"/>
    <col min="38" max="38" width="4.140625" style="1" customWidth="1"/>
    <col min="39" max="39" width="4.5703125" style="1" customWidth="1"/>
    <col min="40" max="40" width="4.42578125" style="1" customWidth="1"/>
    <col min="41" max="41" width="4.42578125" style="1" hidden="1" customWidth="1"/>
    <col min="42" max="42" width="1.140625" style="1" customWidth="1"/>
    <col min="43" max="44" width="3.5703125" style="1" hidden="1" customWidth="1"/>
    <col min="45" max="47" width="3.42578125" style="1" customWidth="1"/>
    <col min="48" max="48" width="0.42578125" style="1" customWidth="1"/>
    <col min="49" max="49" width="3" style="1" customWidth="1"/>
    <col min="50" max="50" width="0.42578125" style="1" customWidth="1"/>
    <col min="51" max="53" width="3" style="1" customWidth="1"/>
    <col min="54" max="54" width="0.42578125" style="1" customWidth="1"/>
    <col min="55" max="55" width="3" style="1" customWidth="1"/>
    <col min="56" max="56" width="0.42578125" style="1" customWidth="1"/>
    <col min="57" max="57" width="3" style="1" customWidth="1"/>
    <col min="58" max="58" width="0.42578125" style="1" customWidth="1"/>
    <col min="59" max="59" width="3" style="1" customWidth="1"/>
    <col min="60" max="60" width="0.42578125" style="1" customWidth="1"/>
    <col min="61" max="63" width="3" style="1" customWidth="1"/>
    <col min="64" max="64" width="0.42578125" style="1" customWidth="1"/>
    <col min="65" max="66" width="3" style="1" customWidth="1"/>
    <col min="67" max="67" width="0.5703125" style="1" customWidth="1"/>
    <col min="68" max="16384" width="6" style="1"/>
  </cols>
  <sheetData>
    <row r="1" spans="1:61" ht="12" customHeight="1" x14ac:dyDescent="0.2">
      <c r="C1" s="2" t="s">
        <v>87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4"/>
      <c r="AR1" s="4"/>
    </row>
    <row r="2" spans="1:61" ht="12" customHeight="1" x14ac:dyDescent="0.2">
      <c r="A2" s="5"/>
      <c r="B2" s="5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Q2" s="4"/>
      <c r="AR2" s="4"/>
    </row>
    <row r="3" spans="1:61" ht="11.25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9"/>
      <c r="AQ3" s="4"/>
      <c r="AR3" s="4"/>
    </row>
    <row r="4" spans="1:61" ht="11.25" customHeight="1" x14ac:dyDescent="0.2">
      <c r="A4" s="9"/>
      <c r="B4" s="9"/>
      <c r="C4" s="161" t="s">
        <v>58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86"/>
      <c r="AP4" s="9"/>
      <c r="AQ4" s="4"/>
      <c r="AR4" s="4"/>
    </row>
    <row r="5" spans="1:61" ht="11.25" customHeight="1" x14ac:dyDescent="0.2">
      <c r="A5" s="9"/>
      <c r="B5" s="9"/>
      <c r="C5" s="9"/>
      <c r="D5" s="7"/>
      <c r="E5" s="7"/>
      <c r="F5" s="7"/>
      <c r="G5" s="7"/>
      <c r="H5" s="7"/>
      <c r="I5" s="7"/>
      <c r="J5" s="7"/>
      <c r="K5" s="7"/>
      <c r="L5" s="7"/>
      <c r="M5" s="9"/>
      <c r="N5" s="10"/>
      <c r="O5" s="11"/>
      <c r="P5" s="149" t="s">
        <v>27</v>
      </c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9"/>
      <c r="AH5" s="149" t="s">
        <v>28</v>
      </c>
      <c r="AI5" s="149"/>
      <c r="AJ5" s="149"/>
      <c r="AK5" s="149"/>
      <c r="AL5" s="149"/>
      <c r="AM5" s="149"/>
      <c r="AN5" s="149"/>
      <c r="AO5" s="83"/>
      <c r="AP5" s="9"/>
      <c r="AQ5" s="4"/>
      <c r="AR5" s="4"/>
    </row>
    <row r="6" spans="1:61" ht="11.25" customHeight="1" x14ac:dyDescent="0.2">
      <c r="A6" s="9"/>
      <c r="B6" s="9"/>
      <c r="C6" s="9"/>
      <c r="D6" s="9"/>
      <c r="E6" s="9"/>
      <c r="F6" s="9"/>
      <c r="G6" s="7"/>
      <c r="H6" s="7"/>
      <c r="I6" s="12" t="s">
        <v>29</v>
      </c>
      <c r="J6" s="137"/>
      <c r="K6" s="138"/>
      <c r="L6" s="138"/>
      <c r="M6" s="9"/>
      <c r="N6" s="10"/>
      <c r="O6" s="12" t="s">
        <v>23</v>
      </c>
      <c r="P6" s="139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9"/>
      <c r="AH6" s="137"/>
      <c r="AI6" s="138"/>
      <c r="AJ6" s="138"/>
      <c r="AK6" s="138"/>
      <c r="AL6" s="138"/>
      <c r="AM6" s="138"/>
      <c r="AN6" s="138"/>
      <c r="AO6" s="88"/>
      <c r="AP6" s="9"/>
      <c r="AQ6" s="4"/>
      <c r="AR6" s="4"/>
    </row>
    <row r="7" spans="1:61" ht="2.2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1"/>
      <c r="P7" s="11"/>
      <c r="Q7" s="11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9"/>
      <c r="AD7" s="9"/>
      <c r="AE7" s="9"/>
      <c r="AF7" s="9"/>
      <c r="AG7" s="9"/>
      <c r="AH7" s="13"/>
      <c r="AI7" s="13"/>
      <c r="AJ7" s="13"/>
      <c r="AK7" s="13"/>
      <c r="AL7" s="13"/>
      <c r="AM7" s="13"/>
      <c r="AN7" s="9"/>
      <c r="AO7" s="9"/>
      <c r="AP7" s="8"/>
      <c r="AQ7" s="4"/>
      <c r="AR7" s="4"/>
      <c r="BE7" s="5"/>
      <c r="BF7" s="5"/>
      <c r="BG7" s="5"/>
      <c r="BI7" s="5"/>
    </row>
    <row r="8" spans="1:61" ht="11.2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2" t="s">
        <v>26</v>
      </c>
      <c r="P8" s="139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9"/>
      <c r="AH8" s="137"/>
      <c r="AI8" s="138"/>
      <c r="AJ8" s="138"/>
      <c r="AK8" s="138"/>
      <c r="AL8" s="138"/>
      <c r="AM8" s="138"/>
      <c r="AN8" s="138"/>
      <c r="AO8" s="88"/>
      <c r="AP8" s="9"/>
      <c r="AQ8" s="4"/>
      <c r="AR8" s="4"/>
    </row>
    <row r="9" spans="1:61" ht="2.2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9"/>
      <c r="AQ9" s="4"/>
      <c r="AR9" s="4"/>
    </row>
    <row r="10" spans="1:61" ht="11.25" customHeight="1" x14ac:dyDescent="0.2">
      <c r="A10" s="9"/>
      <c r="B10" s="9"/>
      <c r="C10" s="151" t="s">
        <v>88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84"/>
      <c r="AP10" s="9"/>
      <c r="AQ10" s="4"/>
      <c r="AR10" s="4"/>
    </row>
    <row r="11" spans="1:61" ht="2.2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9"/>
      <c r="AQ11" s="4"/>
      <c r="AR11" s="4"/>
    </row>
    <row r="12" spans="1:61" ht="11.25" customHeight="1" x14ac:dyDescent="0.2">
      <c r="A12" s="9"/>
      <c r="B12" s="9"/>
      <c r="C12" s="152" t="s">
        <v>30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85"/>
      <c r="AP12" s="9"/>
      <c r="AQ12" s="4"/>
      <c r="AR12" s="4"/>
    </row>
    <row r="13" spans="1:61" s="3" customFormat="1" ht="1.5" customHeight="1" thickBot="1" x14ac:dyDescent="0.25">
      <c r="A13" s="9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/>
      <c r="U13" s="9"/>
      <c r="V13" s="9"/>
      <c r="W13" s="9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9"/>
    </row>
    <row r="14" spans="1:61" ht="20.25" customHeight="1" thickBot="1" x14ac:dyDescent="0.25">
      <c r="A14" s="9"/>
      <c r="B14" s="9"/>
      <c r="C14" s="165" t="s">
        <v>12</v>
      </c>
      <c r="D14" s="142" t="s">
        <v>0</v>
      </c>
      <c r="E14" s="143"/>
      <c r="F14" s="143"/>
      <c r="G14" s="143"/>
      <c r="H14" s="143"/>
      <c r="I14" s="143"/>
      <c r="J14" s="143"/>
      <c r="K14" s="143"/>
      <c r="L14" s="144"/>
      <c r="M14" s="156" t="s">
        <v>2</v>
      </c>
      <c r="N14" s="157"/>
      <c r="O14" s="165" t="s">
        <v>10</v>
      </c>
      <c r="P14" s="165" t="s">
        <v>5</v>
      </c>
      <c r="Q14" s="165" t="s">
        <v>52</v>
      </c>
      <c r="R14" s="127" t="s">
        <v>1</v>
      </c>
      <c r="S14" s="127" t="s">
        <v>11</v>
      </c>
      <c r="T14" s="116" t="s">
        <v>46</v>
      </c>
      <c r="U14" s="117"/>
      <c r="V14" s="117"/>
      <c r="W14" s="118"/>
      <c r="X14" s="125" t="s">
        <v>9</v>
      </c>
      <c r="Y14" s="126"/>
      <c r="Z14" s="171" t="s">
        <v>20</v>
      </c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3"/>
      <c r="AO14" s="89"/>
      <c r="AP14" s="9"/>
    </row>
    <row r="15" spans="1:61" ht="30" customHeight="1" thickBot="1" x14ac:dyDescent="0.25">
      <c r="A15" s="9"/>
      <c r="B15" s="9"/>
      <c r="C15" s="134"/>
      <c r="D15" s="145"/>
      <c r="E15" s="146"/>
      <c r="F15" s="146"/>
      <c r="G15" s="146"/>
      <c r="H15" s="146"/>
      <c r="I15" s="146"/>
      <c r="J15" s="146"/>
      <c r="K15" s="146"/>
      <c r="L15" s="147"/>
      <c r="M15" s="158" t="s">
        <v>44</v>
      </c>
      <c r="N15" s="127" t="s">
        <v>45</v>
      </c>
      <c r="O15" s="134"/>
      <c r="P15" s="134"/>
      <c r="Q15" s="134"/>
      <c r="R15" s="128"/>
      <c r="S15" s="128"/>
      <c r="T15" s="122" t="s">
        <v>53</v>
      </c>
      <c r="U15" s="119" t="s">
        <v>60</v>
      </c>
      <c r="V15" s="120"/>
      <c r="W15" s="121"/>
      <c r="X15" s="125" t="s">
        <v>24</v>
      </c>
      <c r="Y15" s="169"/>
      <c r="Z15" s="162" t="s">
        <v>16</v>
      </c>
      <c r="AA15" s="163"/>
      <c r="AB15" s="163"/>
      <c r="AC15" s="162" t="s">
        <v>17</v>
      </c>
      <c r="AD15" s="163"/>
      <c r="AE15" s="164"/>
      <c r="AF15" s="162" t="s">
        <v>18</v>
      </c>
      <c r="AG15" s="163"/>
      <c r="AH15" s="164"/>
      <c r="AI15" s="166" t="s">
        <v>19</v>
      </c>
      <c r="AJ15" s="167"/>
      <c r="AK15" s="168"/>
      <c r="AL15" s="153" t="s">
        <v>59</v>
      </c>
      <c r="AM15" s="174" t="s">
        <v>43</v>
      </c>
      <c r="AN15" s="153" t="s">
        <v>37</v>
      </c>
      <c r="AO15" s="87"/>
      <c r="AP15" s="9"/>
    </row>
    <row r="16" spans="1:61" ht="27" customHeight="1" x14ac:dyDescent="0.2">
      <c r="A16" s="9"/>
      <c r="B16" s="9"/>
      <c r="C16" s="134"/>
      <c r="D16" s="145"/>
      <c r="E16" s="146"/>
      <c r="F16" s="146"/>
      <c r="G16" s="146"/>
      <c r="H16" s="146"/>
      <c r="I16" s="146"/>
      <c r="J16" s="146"/>
      <c r="K16" s="146"/>
      <c r="L16" s="147"/>
      <c r="M16" s="159"/>
      <c r="N16" s="128"/>
      <c r="O16" s="134"/>
      <c r="P16" s="134"/>
      <c r="Q16" s="134"/>
      <c r="R16" s="128"/>
      <c r="S16" s="128"/>
      <c r="T16" s="123"/>
      <c r="U16" s="122" t="s">
        <v>61</v>
      </c>
      <c r="V16" s="122" t="s">
        <v>62</v>
      </c>
      <c r="W16" s="122" t="s">
        <v>63</v>
      </c>
      <c r="X16" s="165" t="s">
        <v>21</v>
      </c>
      <c r="Y16" s="170" t="s">
        <v>22</v>
      </c>
      <c r="Z16" s="132" t="s">
        <v>47</v>
      </c>
      <c r="AA16" s="128" t="s">
        <v>41</v>
      </c>
      <c r="AB16" s="134" t="s">
        <v>25</v>
      </c>
      <c r="AC16" s="132" t="s">
        <v>47</v>
      </c>
      <c r="AD16" s="177" t="s">
        <v>41</v>
      </c>
      <c r="AE16" s="134" t="s">
        <v>25</v>
      </c>
      <c r="AF16" s="132" t="s">
        <v>47</v>
      </c>
      <c r="AG16" s="128" t="s">
        <v>41</v>
      </c>
      <c r="AH16" s="134" t="s">
        <v>25</v>
      </c>
      <c r="AI16" s="132" t="s">
        <v>47</v>
      </c>
      <c r="AJ16" s="128" t="s">
        <v>41</v>
      </c>
      <c r="AK16" s="130" t="s">
        <v>25</v>
      </c>
      <c r="AL16" s="154"/>
      <c r="AM16" s="175"/>
      <c r="AN16" s="154"/>
      <c r="AO16" s="87"/>
      <c r="AP16" s="9"/>
    </row>
    <row r="17" spans="1:47" ht="27" customHeight="1" x14ac:dyDescent="0.2">
      <c r="A17" s="9"/>
      <c r="B17" s="9"/>
      <c r="C17" s="135"/>
      <c r="D17" s="148"/>
      <c r="E17" s="149"/>
      <c r="F17" s="149"/>
      <c r="G17" s="149"/>
      <c r="H17" s="149"/>
      <c r="I17" s="149"/>
      <c r="J17" s="149"/>
      <c r="K17" s="149"/>
      <c r="L17" s="150"/>
      <c r="M17" s="160"/>
      <c r="N17" s="129"/>
      <c r="O17" s="135"/>
      <c r="P17" s="135"/>
      <c r="Q17" s="135"/>
      <c r="R17" s="129"/>
      <c r="S17" s="129"/>
      <c r="T17" s="124"/>
      <c r="U17" s="124"/>
      <c r="V17" s="124"/>
      <c r="W17" s="124"/>
      <c r="X17" s="135"/>
      <c r="Y17" s="131"/>
      <c r="Z17" s="133"/>
      <c r="AA17" s="129"/>
      <c r="AB17" s="135"/>
      <c r="AC17" s="133"/>
      <c r="AD17" s="178"/>
      <c r="AE17" s="135"/>
      <c r="AF17" s="133"/>
      <c r="AG17" s="129"/>
      <c r="AH17" s="135"/>
      <c r="AI17" s="133"/>
      <c r="AJ17" s="129"/>
      <c r="AK17" s="131"/>
      <c r="AL17" s="155"/>
      <c r="AM17" s="176"/>
      <c r="AN17" s="155"/>
      <c r="AO17" s="87"/>
      <c r="AP17" s="9"/>
    </row>
    <row r="18" spans="1:47" ht="1.5" customHeight="1" x14ac:dyDescent="0.2">
      <c r="A18" s="9"/>
      <c r="B18" s="9"/>
      <c r="C18" s="16"/>
      <c r="D18" s="14"/>
      <c r="E18" s="15"/>
      <c r="F18" s="15"/>
      <c r="G18" s="15"/>
      <c r="H18" s="15"/>
      <c r="I18" s="16"/>
      <c r="J18" s="16"/>
      <c r="K18" s="17"/>
      <c r="L18" s="18"/>
      <c r="M18" s="19"/>
      <c r="N18" s="19"/>
      <c r="O18" s="16"/>
      <c r="P18" s="16"/>
      <c r="Q18" s="16"/>
      <c r="R18" s="18"/>
      <c r="S18" s="16"/>
      <c r="T18" s="77"/>
      <c r="U18" s="77"/>
      <c r="V18" s="77"/>
      <c r="W18" s="77"/>
      <c r="X18" s="16"/>
      <c r="Y18" s="16"/>
      <c r="Z18" s="20"/>
      <c r="AA18" s="19"/>
      <c r="AB18" s="21"/>
      <c r="AC18" s="21"/>
      <c r="AD18" s="21"/>
      <c r="AE18" s="21"/>
      <c r="AF18" s="22"/>
      <c r="AG18" s="21"/>
      <c r="AH18" s="23"/>
      <c r="AI18" s="21"/>
      <c r="AJ18" s="21"/>
      <c r="AK18" s="21"/>
      <c r="AL18" s="24"/>
      <c r="AM18" s="21"/>
      <c r="AN18" s="24"/>
      <c r="AO18" s="21"/>
      <c r="AP18" s="9"/>
    </row>
    <row r="19" spans="1:47" ht="16.5" customHeight="1" x14ac:dyDescent="0.2">
      <c r="A19" s="9"/>
      <c r="B19" s="9">
        <f>$AH$8</f>
        <v>0</v>
      </c>
      <c r="C19" s="72">
        <v>1</v>
      </c>
      <c r="D19" s="141"/>
      <c r="E19" s="141"/>
      <c r="F19" s="141"/>
      <c r="G19" s="141"/>
      <c r="H19" s="141"/>
      <c r="I19" s="141"/>
      <c r="J19" s="141"/>
      <c r="K19" s="141"/>
      <c r="L19" s="14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6"/>
      <c r="Y19" s="27"/>
      <c r="Z19" s="28"/>
      <c r="AA19" s="25"/>
      <c r="AB19" s="29"/>
      <c r="AC19" s="30"/>
      <c r="AD19" s="31"/>
      <c r="AE19" s="29"/>
      <c r="AF19" s="32"/>
      <c r="AG19" s="31"/>
      <c r="AH19" s="29"/>
      <c r="AI19" s="32"/>
      <c r="AJ19" s="31"/>
      <c r="AK19" s="29"/>
      <c r="AL19" s="33">
        <f>Z19+AC19+AF19+AI19</f>
        <v>0</v>
      </c>
      <c r="AM19" s="34">
        <f t="shared" ref="AM19:AM36" si="0">SUM(AA19,AD19,AG19,AJ19)</f>
        <v>0</v>
      </c>
      <c r="AN19" s="35">
        <f t="shared" ref="AN19:AN36" si="1">SUM(AB19,AE19,AH19,AK19)</f>
        <v>0</v>
      </c>
      <c r="AO19" s="90">
        <f>IF(AL19=0,0,1)</f>
        <v>0</v>
      </c>
      <c r="AP19" s="9"/>
      <c r="AQ19" s="4" t="s">
        <v>31</v>
      </c>
      <c r="AR19" s="4" t="s">
        <v>39</v>
      </c>
    </row>
    <row r="20" spans="1:47" ht="16.5" customHeight="1" x14ac:dyDescent="0.2">
      <c r="A20" s="9"/>
      <c r="B20" s="9">
        <f t="shared" ref="B20:B36" si="2">$AH$8</f>
        <v>0</v>
      </c>
      <c r="C20" s="73">
        <v>2</v>
      </c>
      <c r="D20" s="141"/>
      <c r="E20" s="141"/>
      <c r="F20" s="141"/>
      <c r="G20" s="141"/>
      <c r="H20" s="141"/>
      <c r="I20" s="141"/>
      <c r="J20" s="141"/>
      <c r="K20" s="141"/>
      <c r="L20" s="141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26"/>
      <c r="Y20" s="27"/>
      <c r="Z20" s="28"/>
      <c r="AA20" s="25"/>
      <c r="AB20" s="29"/>
      <c r="AC20" s="30"/>
      <c r="AD20" s="31"/>
      <c r="AE20" s="29"/>
      <c r="AF20" s="32"/>
      <c r="AG20" s="31"/>
      <c r="AH20" s="29"/>
      <c r="AI20" s="32"/>
      <c r="AJ20" s="31"/>
      <c r="AK20" s="29"/>
      <c r="AL20" s="33">
        <f t="shared" ref="AL20:AL36" si="3">Z20+AC20+AF20+AI20</f>
        <v>0</v>
      </c>
      <c r="AM20" s="34">
        <f t="shared" si="0"/>
        <v>0</v>
      </c>
      <c r="AN20" s="35">
        <f t="shared" si="1"/>
        <v>0</v>
      </c>
      <c r="AO20" s="90">
        <f t="shared" ref="AO20:AO36" si="4">IF(AL20=0,0,1)</f>
        <v>0</v>
      </c>
      <c r="AP20" s="9"/>
      <c r="AQ20" s="4" t="s">
        <v>32</v>
      </c>
      <c r="AR20" s="4" t="s">
        <v>6</v>
      </c>
    </row>
    <row r="21" spans="1:47" ht="16.5" customHeight="1" x14ac:dyDescent="0.2">
      <c r="A21" s="9"/>
      <c r="B21" s="9">
        <f t="shared" si="2"/>
        <v>0</v>
      </c>
      <c r="C21" s="72">
        <v>3</v>
      </c>
      <c r="D21" s="141"/>
      <c r="E21" s="141"/>
      <c r="F21" s="141"/>
      <c r="G21" s="141"/>
      <c r="H21" s="141"/>
      <c r="I21" s="141"/>
      <c r="J21" s="141"/>
      <c r="K21" s="141"/>
      <c r="L21" s="141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6"/>
      <c r="Y21" s="27"/>
      <c r="Z21" s="28"/>
      <c r="AA21" s="25"/>
      <c r="AB21" s="29"/>
      <c r="AC21" s="30"/>
      <c r="AD21" s="31"/>
      <c r="AE21" s="29"/>
      <c r="AF21" s="30"/>
      <c r="AG21" s="31"/>
      <c r="AH21" s="29"/>
      <c r="AI21" s="32"/>
      <c r="AJ21" s="31"/>
      <c r="AK21" s="29"/>
      <c r="AL21" s="33">
        <f t="shared" si="3"/>
        <v>0</v>
      </c>
      <c r="AM21" s="34">
        <f t="shared" si="0"/>
        <v>0</v>
      </c>
      <c r="AN21" s="35">
        <f t="shared" si="1"/>
        <v>0</v>
      </c>
      <c r="AO21" s="90">
        <f t="shared" si="4"/>
        <v>0</v>
      </c>
      <c r="AP21" s="9"/>
      <c r="AQ21" s="4" t="s">
        <v>38</v>
      </c>
      <c r="AR21" s="36" t="s">
        <v>33</v>
      </c>
    </row>
    <row r="22" spans="1:47" ht="16.5" customHeight="1" x14ac:dyDescent="0.2">
      <c r="A22" s="9"/>
      <c r="B22" s="9">
        <f t="shared" si="2"/>
        <v>0</v>
      </c>
      <c r="C22" s="73">
        <v>4</v>
      </c>
      <c r="D22" s="141"/>
      <c r="E22" s="141"/>
      <c r="F22" s="141"/>
      <c r="G22" s="141"/>
      <c r="H22" s="141"/>
      <c r="I22" s="141"/>
      <c r="J22" s="141"/>
      <c r="K22" s="141"/>
      <c r="L22" s="141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26"/>
      <c r="Y22" s="27"/>
      <c r="Z22" s="28"/>
      <c r="AA22" s="25"/>
      <c r="AB22" s="29"/>
      <c r="AC22" s="30"/>
      <c r="AD22" s="31"/>
      <c r="AE22" s="29"/>
      <c r="AF22" s="30"/>
      <c r="AG22" s="31"/>
      <c r="AH22" s="29"/>
      <c r="AI22" s="32"/>
      <c r="AJ22" s="31"/>
      <c r="AK22" s="29"/>
      <c r="AL22" s="33">
        <f t="shared" si="3"/>
        <v>0</v>
      </c>
      <c r="AM22" s="34">
        <f t="shared" si="0"/>
        <v>0</v>
      </c>
      <c r="AN22" s="35">
        <f t="shared" si="1"/>
        <v>0</v>
      </c>
      <c r="AO22" s="90">
        <f t="shared" si="4"/>
        <v>0</v>
      </c>
      <c r="AP22" s="9"/>
      <c r="AQ22" s="4"/>
      <c r="AR22" s="4" t="s">
        <v>7</v>
      </c>
      <c r="AU22" s="37"/>
    </row>
    <row r="23" spans="1:47" ht="16.5" customHeight="1" x14ac:dyDescent="0.2">
      <c r="A23" s="9"/>
      <c r="B23" s="9">
        <f t="shared" si="2"/>
        <v>0</v>
      </c>
      <c r="C23" s="72">
        <v>5</v>
      </c>
      <c r="D23" s="141"/>
      <c r="E23" s="141"/>
      <c r="F23" s="141"/>
      <c r="G23" s="141"/>
      <c r="H23" s="141"/>
      <c r="I23" s="141"/>
      <c r="J23" s="141"/>
      <c r="K23" s="141"/>
      <c r="L23" s="141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26"/>
      <c r="Y23" s="27"/>
      <c r="Z23" s="28"/>
      <c r="AA23" s="25"/>
      <c r="AB23" s="29"/>
      <c r="AC23" s="30"/>
      <c r="AD23" s="31"/>
      <c r="AE23" s="29"/>
      <c r="AF23" s="30"/>
      <c r="AG23" s="31"/>
      <c r="AH23" s="29"/>
      <c r="AI23" s="32"/>
      <c r="AJ23" s="31"/>
      <c r="AK23" s="29"/>
      <c r="AL23" s="33">
        <f t="shared" si="3"/>
        <v>0</v>
      </c>
      <c r="AM23" s="34">
        <f t="shared" si="0"/>
        <v>0</v>
      </c>
      <c r="AN23" s="35">
        <f t="shared" si="1"/>
        <v>0</v>
      </c>
      <c r="AO23" s="90">
        <f t="shared" si="4"/>
        <v>0</v>
      </c>
      <c r="AP23" s="9"/>
      <c r="AR23" s="4" t="s">
        <v>4</v>
      </c>
    </row>
    <row r="24" spans="1:47" ht="16.5" customHeight="1" x14ac:dyDescent="0.2">
      <c r="A24" s="9"/>
      <c r="B24" s="9">
        <f t="shared" si="2"/>
        <v>0</v>
      </c>
      <c r="C24" s="73">
        <v>6</v>
      </c>
      <c r="D24" s="141"/>
      <c r="E24" s="141"/>
      <c r="F24" s="141"/>
      <c r="G24" s="141"/>
      <c r="H24" s="141"/>
      <c r="I24" s="141"/>
      <c r="J24" s="141"/>
      <c r="K24" s="141"/>
      <c r="L24" s="141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26"/>
      <c r="Y24" s="27"/>
      <c r="Z24" s="28"/>
      <c r="AA24" s="25"/>
      <c r="AB24" s="29"/>
      <c r="AC24" s="30"/>
      <c r="AD24" s="31"/>
      <c r="AE24" s="29"/>
      <c r="AF24" s="30"/>
      <c r="AG24" s="31"/>
      <c r="AH24" s="29"/>
      <c r="AI24" s="32"/>
      <c r="AJ24" s="31"/>
      <c r="AK24" s="29"/>
      <c r="AL24" s="33">
        <f t="shared" si="3"/>
        <v>0</v>
      </c>
      <c r="AM24" s="34">
        <f t="shared" si="0"/>
        <v>0</v>
      </c>
      <c r="AN24" s="35">
        <f t="shared" si="1"/>
        <v>0</v>
      </c>
      <c r="AO24" s="90">
        <f t="shared" si="4"/>
        <v>0</v>
      </c>
      <c r="AP24" s="9"/>
      <c r="AQ24" s="4" t="s">
        <v>33</v>
      </c>
      <c r="AR24" s="4" t="s">
        <v>8</v>
      </c>
    </row>
    <row r="25" spans="1:47" ht="16.5" customHeight="1" x14ac:dyDescent="0.2">
      <c r="A25" s="9"/>
      <c r="B25" s="9">
        <f t="shared" si="2"/>
        <v>0</v>
      </c>
      <c r="C25" s="72">
        <v>7</v>
      </c>
      <c r="D25" s="141"/>
      <c r="E25" s="141"/>
      <c r="F25" s="141"/>
      <c r="G25" s="141"/>
      <c r="H25" s="141"/>
      <c r="I25" s="141"/>
      <c r="J25" s="141"/>
      <c r="K25" s="141"/>
      <c r="L25" s="141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26"/>
      <c r="Y25" s="27"/>
      <c r="Z25" s="28"/>
      <c r="AA25" s="25"/>
      <c r="AB25" s="29"/>
      <c r="AC25" s="30"/>
      <c r="AD25" s="31"/>
      <c r="AE25" s="29"/>
      <c r="AF25" s="30"/>
      <c r="AG25" s="31"/>
      <c r="AH25" s="29"/>
      <c r="AI25" s="32"/>
      <c r="AJ25" s="31"/>
      <c r="AK25" s="29"/>
      <c r="AL25" s="33">
        <f t="shared" si="3"/>
        <v>0</v>
      </c>
      <c r="AM25" s="34">
        <f t="shared" si="0"/>
        <v>0</v>
      </c>
      <c r="AN25" s="35">
        <f t="shared" si="1"/>
        <v>0</v>
      </c>
      <c r="AO25" s="90">
        <f t="shared" si="4"/>
        <v>0</v>
      </c>
      <c r="AP25" s="9"/>
      <c r="AQ25" s="4"/>
      <c r="AR25" s="4" t="s">
        <v>13</v>
      </c>
    </row>
    <row r="26" spans="1:47" ht="16.5" customHeight="1" x14ac:dyDescent="0.2">
      <c r="A26" s="9"/>
      <c r="B26" s="9">
        <f t="shared" si="2"/>
        <v>0</v>
      </c>
      <c r="C26" s="73">
        <v>8</v>
      </c>
      <c r="D26" s="141"/>
      <c r="E26" s="141"/>
      <c r="F26" s="141"/>
      <c r="G26" s="141"/>
      <c r="H26" s="141"/>
      <c r="I26" s="141"/>
      <c r="J26" s="141"/>
      <c r="K26" s="141"/>
      <c r="L26" s="141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6"/>
      <c r="Y26" s="27"/>
      <c r="Z26" s="28"/>
      <c r="AA26" s="25"/>
      <c r="AB26" s="29"/>
      <c r="AC26" s="30"/>
      <c r="AD26" s="31"/>
      <c r="AE26" s="29"/>
      <c r="AF26" s="30"/>
      <c r="AG26" s="31"/>
      <c r="AH26" s="29"/>
      <c r="AI26" s="32"/>
      <c r="AJ26" s="31"/>
      <c r="AK26" s="29"/>
      <c r="AL26" s="33">
        <f t="shared" si="3"/>
        <v>0</v>
      </c>
      <c r="AM26" s="34">
        <f t="shared" si="0"/>
        <v>0</v>
      </c>
      <c r="AN26" s="35">
        <f t="shared" si="1"/>
        <v>0</v>
      </c>
      <c r="AO26" s="90">
        <f t="shared" si="4"/>
        <v>0</v>
      </c>
      <c r="AP26" s="9"/>
      <c r="AQ26" s="4"/>
      <c r="AR26" s="4" t="s">
        <v>14</v>
      </c>
    </row>
    <row r="27" spans="1:47" ht="16.5" customHeight="1" x14ac:dyDescent="0.2">
      <c r="A27" s="9"/>
      <c r="B27" s="9">
        <f t="shared" si="2"/>
        <v>0</v>
      </c>
      <c r="C27" s="72">
        <v>9</v>
      </c>
      <c r="D27" s="141"/>
      <c r="E27" s="141"/>
      <c r="F27" s="141"/>
      <c r="G27" s="141"/>
      <c r="H27" s="141"/>
      <c r="I27" s="141"/>
      <c r="J27" s="141"/>
      <c r="K27" s="141"/>
      <c r="L27" s="141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26"/>
      <c r="Y27" s="27"/>
      <c r="Z27" s="28"/>
      <c r="AA27" s="25"/>
      <c r="AB27" s="29"/>
      <c r="AC27" s="30"/>
      <c r="AD27" s="31"/>
      <c r="AE27" s="29"/>
      <c r="AF27" s="30"/>
      <c r="AG27" s="31"/>
      <c r="AH27" s="29"/>
      <c r="AI27" s="32"/>
      <c r="AJ27" s="31"/>
      <c r="AK27" s="29"/>
      <c r="AL27" s="33">
        <f t="shared" si="3"/>
        <v>0</v>
      </c>
      <c r="AM27" s="34">
        <f t="shared" si="0"/>
        <v>0</v>
      </c>
      <c r="AN27" s="35">
        <f t="shared" si="1"/>
        <v>0</v>
      </c>
      <c r="AO27" s="90">
        <f t="shared" si="4"/>
        <v>0</v>
      </c>
      <c r="AP27" s="9"/>
      <c r="AQ27" s="4"/>
      <c r="AR27" s="4" t="s">
        <v>15</v>
      </c>
    </row>
    <row r="28" spans="1:47" ht="16.5" customHeight="1" x14ac:dyDescent="0.2">
      <c r="A28" s="9"/>
      <c r="B28" s="9">
        <f t="shared" si="2"/>
        <v>0</v>
      </c>
      <c r="C28" s="73">
        <v>10</v>
      </c>
      <c r="D28" s="141"/>
      <c r="E28" s="141"/>
      <c r="F28" s="141"/>
      <c r="G28" s="141"/>
      <c r="H28" s="141"/>
      <c r="I28" s="141"/>
      <c r="J28" s="141"/>
      <c r="K28" s="141"/>
      <c r="L28" s="141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6"/>
      <c r="Y28" s="27"/>
      <c r="Z28" s="28"/>
      <c r="AA28" s="25"/>
      <c r="AB28" s="29"/>
      <c r="AC28" s="30"/>
      <c r="AD28" s="31"/>
      <c r="AE28" s="29"/>
      <c r="AF28" s="30"/>
      <c r="AG28" s="31"/>
      <c r="AH28" s="29"/>
      <c r="AI28" s="32"/>
      <c r="AJ28" s="31"/>
      <c r="AK28" s="29"/>
      <c r="AL28" s="33">
        <f t="shared" si="3"/>
        <v>0</v>
      </c>
      <c r="AM28" s="34">
        <f t="shared" si="0"/>
        <v>0</v>
      </c>
      <c r="AN28" s="35">
        <f t="shared" si="1"/>
        <v>0</v>
      </c>
      <c r="AO28" s="90">
        <f t="shared" si="4"/>
        <v>0</v>
      </c>
      <c r="AP28" s="9"/>
      <c r="AQ28" s="4"/>
      <c r="AR28" s="4"/>
    </row>
    <row r="29" spans="1:47" ht="16.5" customHeight="1" x14ac:dyDescent="0.2">
      <c r="A29" s="9"/>
      <c r="B29" s="9">
        <f t="shared" si="2"/>
        <v>0</v>
      </c>
      <c r="C29" s="72">
        <v>11</v>
      </c>
      <c r="D29" s="141"/>
      <c r="E29" s="141"/>
      <c r="F29" s="141"/>
      <c r="G29" s="141"/>
      <c r="H29" s="141"/>
      <c r="I29" s="141"/>
      <c r="J29" s="141"/>
      <c r="K29" s="141"/>
      <c r="L29" s="14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26"/>
      <c r="Y29" s="27"/>
      <c r="Z29" s="28"/>
      <c r="AA29" s="25"/>
      <c r="AB29" s="29"/>
      <c r="AC29" s="30"/>
      <c r="AD29" s="31"/>
      <c r="AE29" s="29"/>
      <c r="AF29" s="30"/>
      <c r="AG29" s="31"/>
      <c r="AH29" s="29"/>
      <c r="AI29" s="32"/>
      <c r="AJ29" s="31"/>
      <c r="AK29" s="29"/>
      <c r="AL29" s="33">
        <f t="shared" si="3"/>
        <v>0</v>
      </c>
      <c r="AM29" s="34">
        <f t="shared" si="0"/>
        <v>0</v>
      </c>
      <c r="AN29" s="35">
        <f t="shared" si="1"/>
        <v>0</v>
      </c>
      <c r="AO29" s="90">
        <f t="shared" si="4"/>
        <v>0</v>
      </c>
      <c r="AP29" s="9"/>
      <c r="AQ29" s="4" t="s">
        <v>54</v>
      </c>
      <c r="AR29" s="4"/>
    </row>
    <row r="30" spans="1:47" ht="16.5" customHeight="1" x14ac:dyDescent="0.2">
      <c r="A30" s="9"/>
      <c r="B30" s="9">
        <f t="shared" si="2"/>
        <v>0</v>
      </c>
      <c r="C30" s="73">
        <v>12</v>
      </c>
      <c r="D30" s="141"/>
      <c r="E30" s="141"/>
      <c r="F30" s="141"/>
      <c r="G30" s="141"/>
      <c r="H30" s="141"/>
      <c r="I30" s="141"/>
      <c r="J30" s="141"/>
      <c r="K30" s="141"/>
      <c r="L30" s="141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6"/>
      <c r="Y30" s="27"/>
      <c r="Z30" s="28"/>
      <c r="AA30" s="25"/>
      <c r="AB30" s="29"/>
      <c r="AC30" s="30"/>
      <c r="AD30" s="31"/>
      <c r="AE30" s="29"/>
      <c r="AF30" s="30"/>
      <c r="AG30" s="31"/>
      <c r="AH30" s="29"/>
      <c r="AI30" s="30"/>
      <c r="AJ30" s="31"/>
      <c r="AK30" s="29"/>
      <c r="AL30" s="33">
        <f t="shared" si="3"/>
        <v>0</v>
      </c>
      <c r="AM30" s="34">
        <f t="shared" si="0"/>
        <v>0</v>
      </c>
      <c r="AN30" s="35">
        <f t="shared" si="1"/>
        <v>0</v>
      </c>
      <c r="AO30" s="90">
        <f t="shared" si="4"/>
        <v>0</v>
      </c>
      <c r="AP30" s="9"/>
      <c r="AQ30" s="4" t="s">
        <v>55</v>
      </c>
      <c r="AR30" s="4"/>
    </row>
    <row r="31" spans="1:47" ht="16.5" customHeight="1" x14ac:dyDescent="0.2">
      <c r="A31" s="9"/>
      <c r="B31" s="9">
        <f t="shared" si="2"/>
        <v>0</v>
      </c>
      <c r="C31" s="72">
        <v>13</v>
      </c>
      <c r="D31" s="141"/>
      <c r="E31" s="141"/>
      <c r="F31" s="141"/>
      <c r="G31" s="141"/>
      <c r="H31" s="141"/>
      <c r="I31" s="141"/>
      <c r="J31" s="141"/>
      <c r="K31" s="141"/>
      <c r="L31" s="141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26"/>
      <c r="Y31" s="27"/>
      <c r="Z31" s="28"/>
      <c r="AA31" s="25"/>
      <c r="AB31" s="29"/>
      <c r="AC31" s="30"/>
      <c r="AD31" s="31"/>
      <c r="AE31" s="29"/>
      <c r="AF31" s="30"/>
      <c r="AG31" s="31"/>
      <c r="AH31" s="29"/>
      <c r="AI31" s="30"/>
      <c r="AJ31" s="31"/>
      <c r="AK31" s="29"/>
      <c r="AL31" s="33">
        <f t="shared" si="3"/>
        <v>0</v>
      </c>
      <c r="AM31" s="34">
        <f t="shared" si="0"/>
        <v>0</v>
      </c>
      <c r="AN31" s="35">
        <f t="shared" si="1"/>
        <v>0</v>
      </c>
      <c r="AO31" s="90">
        <f t="shared" si="4"/>
        <v>0</v>
      </c>
      <c r="AP31" s="9"/>
      <c r="AQ31" s="4" t="s">
        <v>56</v>
      </c>
      <c r="AR31" s="4"/>
    </row>
    <row r="32" spans="1:47" ht="16.5" customHeight="1" x14ac:dyDescent="0.2">
      <c r="A32" s="9"/>
      <c r="B32" s="9">
        <f t="shared" si="2"/>
        <v>0</v>
      </c>
      <c r="C32" s="73">
        <v>14</v>
      </c>
      <c r="D32" s="141"/>
      <c r="E32" s="141"/>
      <c r="F32" s="141"/>
      <c r="G32" s="141"/>
      <c r="H32" s="141"/>
      <c r="I32" s="141"/>
      <c r="J32" s="141"/>
      <c r="K32" s="141"/>
      <c r="L32" s="141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6"/>
      <c r="Y32" s="27"/>
      <c r="Z32" s="28"/>
      <c r="AA32" s="25"/>
      <c r="AB32" s="29"/>
      <c r="AC32" s="30"/>
      <c r="AD32" s="31"/>
      <c r="AE32" s="29"/>
      <c r="AF32" s="30"/>
      <c r="AG32" s="31"/>
      <c r="AH32" s="29"/>
      <c r="AI32" s="30"/>
      <c r="AJ32" s="31"/>
      <c r="AK32" s="29"/>
      <c r="AL32" s="33">
        <f t="shared" si="3"/>
        <v>0</v>
      </c>
      <c r="AM32" s="34">
        <f t="shared" si="0"/>
        <v>0</v>
      </c>
      <c r="AN32" s="35">
        <f t="shared" si="1"/>
        <v>0</v>
      </c>
      <c r="AO32" s="90">
        <f t="shared" si="4"/>
        <v>0</v>
      </c>
      <c r="AP32" s="9"/>
      <c r="AQ32" s="4" t="s">
        <v>57</v>
      </c>
      <c r="AR32" s="4"/>
    </row>
    <row r="33" spans="1:44" ht="16.5" customHeight="1" x14ac:dyDescent="0.2">
      <c r="A33" s="9"/>
      <c r="B33" s="9">
        <f t="shared" si="2"/>
        <v>0</v>
      </c>
      <c r="C33" s="72">
        <v>15</v>
      </c>
      <c r="D33" s="141"/>
      <c r="E33" s="141"/>
      <c r="F33" s="141"/>
      <c r="G33" s="141"/>
      <c r="H33" s="141"/>
      <c r="I33" s="141"/>
      <c r="J33" s="141"/>
      <c r="K33" s="141"/>
      <c r="L33" s="141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26"/>
      <c r="Y33" s="27"/>
      <c r="Z33" s="28"/>
      <c r="AA33" s="25"/>
      <c r="AB33" s="29"/>
      <c r="AC33" s="30"/>
      <c r="AD33" s="31"/>
      <c r="AE33" s="29"/>
      <c r="AF33" s="30"/>
      <c r="AG33" s="31"/>
      <c r="AH33" s="29"/>
      <c r="AI33" s="30"/>
      <c r="AJ33" s="31"/>
      <c r="AK33" s="29"/>
      <c r="AL33" s="33">
        <f t="shared" si="3"/>
        <v>0</v>
      </c>
      <c r="AM33" s="34">
        <f t="shared" si="0"/>
        <v>0</v>
      </c>
      <c r="AN33" s="35">
        <f t="shared" si="1"/>
        <v>0</v>
      </c>
      <c r="AO33" s="90">
        <f t="shared" si="4"/>
        <v>0</v>
      </c>
      <c r="AP33" s="9"/>
      <c r="AQ33" s="4" t="s">
        <v>40</v>
      </c>
      <c r="AR33" s="4"/>
    </row>
    <row r="34" spans="1:44" ht="16.5" customHeight="1" x14ac:dyDescent="0.2">
      <c r="A34" s="9"/>
      <c r="B34" s="9">
        <f t="shared" si="2"/>
        <v>0</v>
      </c>
      <c r="C34" s="73">
        <v>16</v>
      </c>
      <c r="D34" s="141"/>
      <c r="E34" s="141"/>
      <c r="F34" s="141"/>
      <c r="G34" s="141"/>
      <c r="H34" s="141"/>
      <c r="I34" s="141"/>
      <c r="J34" s="141"/>
      <c r="K34" s="141"/>
      <c r="L34" s="141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6"/>
      <c r="Y34" s="27"/>
      <c r="Z34" s="28"/>
      <c r="AA34" s="25"/>
      <c r="AB34" s="29"/>
      <c r="AC34" s="30"/>
      <c r="AD34" s="31"/>
      <c r="AE34" s="29"/>
      <c r="AF34" s="30"/>
      <c r="AG34" s="31"/>
      <c r="AH34" s="29"/>
      <c r="AI34" s="30"/>
      <c r="AJ34" s="31"/>
      <c r="AK34" s="29"/>
      <c r="AL34" s="33">
        <f t="shared" si="3"/>
        <v>0</v>
      </c>
      <c r="AM34" s="34">
        <f t="shared" si="0"/>
        <v>0</v>
      </c>
      <c r="AN34" s="35">
        <f t="shared" si="1"/>
        <v>0</v>
      </c>
      <c r="AO34" s="90">
        <f t="shared" si="4"/>
        <v>0</v>
      </c>
      <c r="AP34" s="9"/>
      <c r="AQ34" s="36" t="s">
        <v>34</v>
      </c>
    </row>
    <row r="35" spans="1:44" ht="16.5" customHeight="1" x14ac:dyDescent="0.2">
      <c r="A35" s="9"/>
      <c r="B35" s="9">
        <f t="shared" si="2"/>
        <v>0</v>
      </c>
      <c r="C35" s="72">
        <v>17</v>
      </c>
      <c r="D35" s="141"/>
      <c r="E35" s="141"/>
      <c r="F35" s="141"/>
      <c r="G35" s="141"/>
      <c r="H35" s="141"/>
      <c r="I35" s="141"/>
      <c r="J35" s="141"/>
      <c r="K35" s="141"/>
      <c r="L35" s="141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26"/>
      <c r="Y35" s="27"/>
      <c r="Z35" s="28"/>
      <c r="AA35" s="25"/>
      <c r="AB35" s="29"/>
      <c r="AC35" s="30"/>
      <c r="AD35" s="31"/>
      <c r="AE35" s="29"/>
      <c r="AF35" s="30"/>
      <c r="AG35" s="31"/>
      <c r="AH35" s="29"/>
      <c r="AI35" s="30"/>
      <c r="AJ35" s="31"/>
      <c r="AK35" s="29"/>
      <c r="AL35" s="33">
        <f t="shared" si="3"/>
        <v>0</v>
      </c>
      <c r="AM35" s="38">
        <f t="shared" si="0"/>
        <v>0</v>
      </c>
      <c r="AN35" s="35">
        <f t="shared" si="1"/>
        <v>0</v>
      </c>
      <c r="AO35" s="90">
        <f t="shared" si="4"/>
        <v>0</v>
      </c>
      <c r="AP35" s="9"/>
      <c r="AQ35" s="36" t="s">
        <v>35</v>
      </c>
    </row>
    <row r="36" spans="1:44" ht="16.5" customHeight="1" thickBot="1" x14ac:dyDescent="0.25">
      <c r="A36" s="9"/>
      <c r="B36" s="9">
        <f t="shared" si="2"/>
        <v>0</v>
      </c>
      <c r="C36" s="73">
        <v>18</v>
      </c>
      <c r="D36" s="141"/>
      <c r="E36" s="141"/>
      <c r="F36" s="141"/>
      <c r="G36" s="141"/>
      <c r="H36" s="141"/>
      <c r="I36" s="141"/>
      <c r="J36" s="141"/>
      <c r="K36" s="141"/>
      <c r="L36" s="141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6"/>
      <c r="Y36" s="27"/>
      <c r="Z36" s="39"/>
      <c r="AA36" s="40"/>
      <c r="AB36" s="41"/>
      <c r="AC36" s="42"/>
      <c r="AD36" s="43"/>
      <c r="AE36" s="41"/>
      <c r="AF36" s="42"/>
      <c r="AG36" s="43"/>
      <c r="AH36" s="41"/>
      <c r="AI36" s="42"/>
      <c r="AJ36" s="43"/>
      <c r="AK36" s="41"/>
      <c r="AL36" s="44">
        <f t="shared" si="3"/>
        <v>0</v>
      </c>
      <c r="AM36" s="45">
        <f t="shared" si="0"/>
        <v>0</v>
      </c>
      <c r="AN36" s="46">
        <f t="shared" si="1"/>
        <v>0</v>
      </c>
      <c r="AO36" s="90">
        <f t="shared" si="4"/>
        <v>0</v>
      </c>
      <c r="AP36" s="9"/>
    </row>
    <row r="37" spans="1:44" s="3" customFormat="1" ht="2.2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78"/>
      <c r="U37" s="78"/>
      <c r="V37" s="78"/>
      <c r="W37" s="79"/>
      <c r="X37" s="47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4" s="53" customFormat="1" ht="11.25" customHeight="1" x14ac:dyDescent="0.15">
      <c r="A38" s="48"/>
      <c r="B38" s="81"/>
      <c r="C38" s="48"/>
      <c r="D38" s="136">
        <f>COUNTA(D19:L36)</f>
        <v>0</v>
      </c>
      <c r="E38" s="136"/>
      <c r="F38" s="136"/>
      <c r="G38" s="136"/>
      <c r="H38" s="136"/>
      <c r="I38" s="136"/>
      <c r="J38" s="136"/>
      <c r="K38" s="136"/>
      <c r="L38" s="136"/>
      <c r="M38" s="48"/>
      <c r="N38" s="48"/>
      <c r="O38" s="48"/>
      <c r="P38" s="48"/>
      <c r="Q38" s="48"/>
      <c r="R38" s="48"/>
      <c r="S38" s="48"/>
      <c r="T38" s="54">
        <f>SUM(T19:T36)</f>
        <v>0</v>
      </c>
      <c r="U38" s="54">
        <f>SUM(U19:U36)</f>
        <v>0</v>
      </c>
      <c r="V38" s="54">
        <f>SUM(V19:V36)</f>
        <v>0</v>
      </c>
      <c r="W38" s="80">
        <f>SUM(W19:W36)</f>
        <v>0</v>
      </c>
      <c r="X38" s="49">
        <f>SUM(X19:X36)</f>
        <v>0</v>
      </c>
      <c r="Y38" s="48"/>
      <c r="Z38" s="50">
        <f t="shared" ref="Z38:AE38" si="5">SUM(Z19:Z36)</f>
        <v>0</v>
      </c>
      <c r="AA38" s="51">
        <f t="shared" si="5"/>
        <v>0</v>
      </c>
      <c r="AB38" s="51">
        <f t="shared" si="5"/>
        <v>0</v>
      </c>
      <c r="AC38" s="52">
        <f t="shared" si="5"/>
        <v>0</v>
      </c>
      <c r="AD38" s="51">
        <f t="shared" si="5"/>
        <v>0</v>
      </c>
      <c r="AE38" s="51">
        <f t="shared" si="5"/>
        <v>0</v>
      </c>
      <c r="AF38" s="52">
        <f t="shared" ref="AF38:AN38" si="6">SUM(AF19:AF36)</f>
        <v>0</v>
      </c>
      <c r="AG38" s="51">
        <f t="shared" si="6"/>
        <v>0</v>
      </c>
      <c r="AH38" s="51">
        <f t="shared" si="6"/>
        <v>0</v>
      </c>
      <c r="AI38" s="52">
        <f t="shared" si="6"/>
        <v>0</v>
      </c>
      <c r="AJ38" s="51">
        <f t="shared" si="6"/>
        <v>0</v>
      </c>
      <c r="AK38" s="51">
        <f t="shared" si="6"/>
        <v>0</v>
      </c>
      <c r="AL38" s="52">
        <f t="shared" si="6"/>
        <v>0</v>
      </c>
      <c r="AM38" s="52">
        <f t="shared" si="6"/>
        <v>0</v>
      </c>
      <c r="AN38" s="52">
        <f t="shared" si="6"/>
        <v>0</v>
      </c>
      <c r="AO38" s="52"/>
      <c r="AP38" s="48"/>
    </row>
    <row r="39" spans="1:44" s="3" customFormat="1" ht="11.2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15" t="s">
        <v>50</v>
      </c>
      <c r="T39" s="115"/>
      <c r="U39" s="115"/>
      <c r="V39" s="115"/>
      <c r="W39" s="115"/>
      <c r="X39" s="115"/>
      <c r="Y39" s="9"/>
      <c r="Z39" s="9"/>
      <c r="AA39" s="55"/>
      <c r="AB39" s="9"/>
      <c r="AC39" s="9"/>
      <c r="AD39" s="9"/>
      <c r="AE39" s="9"/>
      <c r="AF39" s="9"/>
      <c r="AG39" s="9"/>
      <c r="AH39" s="9"/>
      <c r="AI39" s="74"/>
      <c r="AJ39" s="12" t="s">
        <v>36</v>
      </c>
      <c r="AK39" s="111">
        <f>SUM(AL19:AL36)</f>
        <v>0</v>
      </c>
      <c r="AL39" s="111"/>
      <c r="AM39" s="111"/>
      <c r="AN39" s="9"/>
      <c r="AO39" s="9"/>
      <c r="AP39" s="9"/>
    </row>
    <row r="40" spans="1:44" s="3" customFormat="1" ht="2.2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75"/>
      <c r="U40" s="75"/>
      <c r="V40" s="75"/>
      <c r="W40" s="75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74"/>
      <c r="AJ40" s="74"/>
      <c r="AK40" s="57"/>
      <c r="AL40" s="57"/>
      <c r="AM40" s="56"/>
      <c r="AN40" s="9"/>
      <c r="AO40" s="9"/>
      <c r="AP40" s="9"/>
    </row>
    <row r="41" spans="1:44" s="3" customFormat="1" ht="13.35" customHeight="1" x14ac:dyDescent="0.2">
      <c r="A41" s="9"/>
      <c r="B41" s="9"/>
      <c r="C41" s="114" t="s">
        <v>49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58"/>
      <c r="R41" s="59"/>
      <c r="S41" s="60" t="s">
        <v>51</v>
      </c>
      <c r="T41" s="75"/>
      <c r="U41" s="75"/>
      <c r="V41" s="75"/>
      <c r="W41" s="75"/>
      <c r="X41" s="59"/>
      <c r="Y41" s="59"/>
      <c r="Z41" s="59"/>
      <c r="AA41" s="61"/>
      <c r="AB41" s="62"/>
      <c r="AC41" s="62"/>
      <c r="AD41" s="9"/>
      <c r="AE41" s="9"/>
      <c r="AF41" s="9"/>
      <c r="AG41" s="9"/>
      <c r="AH41" s="9"/>
      <c r="AI41" s="74"/>
      <c r="AJ41" s="12" t="s">
        <v>48</v>
      </c>
      <c r="AK41" s="111">
        <f>SUM(AN19:AN36)</f>
        <v>0</v>
      </c>
      <c r="AL41" s="111"/>
      <c r="AM41" s="111"/>
      <c r="AN41" s="9"/>
      <c r="AO41" s="9"/>
      <c r="AP41" s="9"/>
    </row>
    <row r="42" spans="1:44" s="3" customFormat="1" ht="2.1" customHeight="1" x14ac:dyDescent="0.2">
      <c r="A42" s="9"/>
      <c r="B42" s="9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58"/>
      <c r="R42" s="63"/>
      <c r="S42" s="63"/>
      <c r="T42" s="62"/>
      <c r="U42" s="62"/>
      <c r="V42" s="62"/>
      <c r="W42" s="62"/>
      <c r="X42" s="63"/>
      <c r="Y42" s="62"/>
      <c r="Z42" s="62"/>
      <c r="AA42" s="62"/>
      <c r="AB42" s="62"/>
      <c r="AC42" s="62"/>
      <c r="AD42" s="9"/>
      <c r="AE42" s="9"/>
      <c r="AF42" s="9"/>
      <c r="AG42" s="9"/>
      <c r="AH42" s="9"/>
      <c r="AI42" s="74"/>
      <c r="AJ42" s="12"/>
      <c r="AK42" s="64"/>
      <c r="AL42" s="64"/>
      <c r="AM42" s="65"/>
      <c r="AN42" s="9"/>
      <c r="AO42" s="9"/>
      <c r="AP42" s="9"/>
    </row>
    <row r="43" spans="1:44" ht="11.25" customHeight="1" x14ac:dyDescent="0.2">
      <c r="A43" s="9"/>
      <c r="B43" s="9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58"/>
      <c r="R43" s="9"/>
      <c r="S43" s="9"/>
      <c r="T43" s="62"/>
      <c r="U43" s="62"/>
      <c r="V43" s="62"/>
      <c r="W43" s="62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74"/>
      <c r="AJ43" s="12" t="s">
        <v>42</v>
      </c>
      <c r="AK43" s="112">
        <f xml:space="preserve"> SUM(AA38,AD38,AG38,AJ38)</f>
        <v>0</v>
      </c>
      <c r="AL43" s="112"/>
      <c r="AM43" s="112"/>
      <c r="AN43" s="9"/>
      <c r="AO43" s="9"/>
      <c r="AP43" s="9"/>
    </row>
    <row r="44" spans="1:44" ht="2.1" customHeight="1" x14ac:dyDescent="0.2">
      <c r="A44" s="9"/>
      <c r="B44" s="9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2"/>
      <c r="U44" s="62"/>
      <c r="V44" s="62"/>
      <c r="W44" s="62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7"/>
      <c r="AL44" s="67"/>
      <c r="AM44" s="66"/>
      <c r="AN44" s="66"/>
      <c r="AO44" s="66"/>
      <c r="AP44" s="9"/>
    </row>
    <row r="45" spans="1:44" ht="11.1" customHeight="1" x14ac:dyDescent="0.2">
      <c r="A45" s="9"/>
      <c r="B45" s="9"/>
      <c r="C45" s="68" t="s">
        <v>3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2"/>
      <c r="U45" s="62"/>
      <c r="V45" s="62"/>
      <c r="W45" s="62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9"/>
      <c r="AK45" s="113"/>
      <c r="AL45" s="113"/>
      <c r="AM45" s="113"/>
      <c r="AN45" s="66"/>
      <c r="AO45" s="66"/>
      <c r="AP45" s="9"/>
    </row>
    <row r="46" spans="1:44" ht="7.5" customHeight="1" x14ac:dyDescent="0.2">
      <c r="A46" s="9"/>
      <c r="B46" s="9"/>
      <c r="C46" s="102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4"/>
      <c r="AO46" s="82"/>
      <c r="AP46" s="9"/>
    </row>
    <row r="47" spans="1:44" ht="13.35" customHeight="1" x14ac:dyDescent="0.2">
      <c r="A47" s="9"/>
      <c r="B47" s="9"/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7"/>
      <c r="AO47" s="82"/>
      <c r="AP47" s="9"/>
    </row>
    <row r="48" spans="1:44" x14ac:dyDescent="0.2">
      <c r="A48" s="62"/>
      <c r="B48" s="62"/>
      <c r="C48" s="105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7"/>
      <c r="AO48" s="82"/>
      <c r="AP48" s="62"/>
    </row>
    <row r="49" spans="1:42" x14ac:dyDescent="0.2">
      <c r="A49" s="62"/>
      <c r="B49" s="62"/>
      <c r="C49" s="105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7"/>
      <c r="AO49" s="82"/>
      <c r="AP49" s="62"/>
    </row>
    <row r="50" spans="1:42" x14ac:dyDescent="0.2">
      <c r="A50" s="62"/>
      <c r="B50" s="62"/>
      <c r="C50" s="10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10"/>
      <c r="AO50" s="82"/>
      <c r="AP50" s="62"/>
    </row>
    <row r="51" spans="1:42" x14ac:dyDescent="0.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70"/>
      <c r="O51" s="70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</row>
    <row r="53" spans="1:42" x14ac:dyDescent="0.2">
      <c r="T53" s="76"/>
      <c r="U53" s="76"/>
      <c r="V53" s="76"/>
      <c r="W53" s="76"/>
    </row>
  </sheetData>
  <sheetProtection algorithmName="SHA-512" hashValue="TtIBZuImyrdHxJr1I0HVdc5ZJWsp9ZaeWfMktRoV1mPZdABxtuT4fe8SO9Ysh/1LmutgFXja3gOrEGsJQyzhjg==" saltValue="c4CyPkalKIV55J5WKcTj/g==" spinCount="100000" sheet="1" selectLockedCells="1"/>
  <mergeCells count="76">
    <mergeCell ref="D36:L36"/>
    <mergeCell ref="D32:L32"/>
    <mergeCell ref="P8:AF8"/>
    <mergeCell ref="X15:Y15"/>
    <mergeCell ref="Y16:Y17"/>
    <mergeCell ref="X16:X17"/>
    <mergeCell ref="Z14:AN14"/>
    <mergeCell ref="Z15:AB15"/>
    <mergeCell ref="AM15:AM17"/>
    <mergeCell ref="D33:L33"/>
    <mergeCell ref="D34:L34"/>
    <mergeCell ref="AC15:AE15"/>
    <mergeCell ref="AD16:AD17"/>
    <mergeCell ref="R14:R17"/>
    <mergeCell ref="P14:P17"/>
    <mergeCell ref="Q14:Q17"/>
    <mergeCell ref="D20:L20"/>
    <mergeCell ref="D19:L19"/>
    <mergeCell ref="C4:AN4"/>
    <mergeCell ref="P5:AF5"/>
    <mergeCell ref="AH5:AN5"/>
    <mergeCell ref="AH6:AN6"/>
    <mergeCell ref="AF15:AH15"/>
    <mergeCell ref="AH16:AH17"/>
    <mergeCell ref="C14:C17"/>
    <mergeCell ref="AH8:AN8"/>
    <mergeCell ref="AL15:AL17"/>
    <mergeCell ref="V16:V17"/>
    <mergeCell ref="W16:W17"/>
    <mergeCell ref="AI15:AK15"/>
    <mergeCell ref="S14:S17"/>
    <mergeCell ref="O14:O17"/>
    <mergeCell ref="D29:L29"/>
    <mergeCell ref="D26:L26"/>
    <mergeCell ref="D21:L21"/>
    <mergeCell ref="D23:L23"/>
    <mergeCell ref="D24:L24"/>
    <mergeCell ref="D22:L22"/>
    <mergeCell ref="D27:L27"/>
    <mergeCell ref="D28:L28"/>
    <mergeCell ref="D38:L38"/>
    <mergeCell ref="J6:L6"/>
    <mergeCell ref="P6:AF6"/>
    <mergeCell ref="D35:L35"/>
    <mergeCell ref="D31:L31"/>
    <mergeCell ref="D25:L25"/>
    <mergeCell ref="D30:L30"/>
    <mergeCell ref="AC16:AC17"/>
    <mergeCell ref="AF16:AF17"/>
    <mergeCell ref="D14:L17"/>
    <mergeCell ref="C10:AN10"/>
    <mergeCell ref="C12:AN12"/>
    <mergeCell ref="AN15:AN17"/>
    <mergeCell ref="M14:N14"/>
    <mergeCell ref="M15:M17"/>
    <mergeCell ref="AI16:AI17"/>
    <mergeCell ref="N15:N17"/>
    <mergeCell ref="AK16:AK17"/>
    <mergeCell ref="Z16:Z17"/>
    <mergeCell ref="AB16:AB17"/>
    <mergeCell ref="AJ16:AJ17"/>
    <mergeCell ref="AG16:AG17"/>
    <mergeCell ref="AE16:AE17"/>
    <mergeCell ref="AA16:AA17"/>
    <mergeCell ref="T14:W14"/>
    <mergeCell ref="U15:W15"/>
    <mergeCell ref="T15:T17"/>
    <mergeCell ref="U16:U17"/>
    <mergeCell ref="X14:Y14"/>
    <mergeCell ref="C46:AN50"/>
    <mergeCell ref="AK39:AM39"/>
    <mergeCell ref="AK41:AM41"/>
    <mergeCell ref="AK43:AM43"/>
    <mergeCell ref="AK45:AM45"/>
    <mergeCell ref="C41:P43"/>
    <mergeCell ref="S39:X39"/>
  </mergeCells>
  <phoneticPr fontId="0" type="noConversion"/>
  <dataValidations xWindow="524" yWindow="536" count="23">
    <dataValidation type="whole" allowBlank="1" showInputMessage="1" showErrorMessage="1" error="Deverá entrar números inteiros." sqref="AJ19:AJ36 AD19:AD36 AG19:AG36 AL19:AM36">
      <formula1>0</formula1>
      <formula2>60</formula2>
    </dataValidation>
    <dataValidation allowBlank="1" showErrorMessage="1" prompt="Deve introduzir manualmente o total de NEE´s." sqref="AN19:AO36"/>
    <dataValidation type="whole" allowBlank="1" showInputMessage="1" showErrorMessage="1" error="Deverá entrar números inteiros." sqref="AF19:AF36 Z19:AA36 AC19:AC36 AI19:AI36">
      <formula1>0</formula1>
      <formula2>40</formula2>
    </dataValidation>
    <dataValidation allowBlank="1" showInputMessage="1" promptTitle="Designação da Unidade Orgânica" prompt="Entrar a designação oficial da Unidade Orgânica, conforme lista disponibilizada em ficheiro próprio." sqref="P6:Q6"/>
    <dataValidation allowBlank="1" showInputMessage="1" promptTitle="Designação da Escola" prompt="Entrar a designação oficial da Escola, conforme lista disponibilizada em ficheiro próprio." sqref="P8:Q8"/>
    <dataValidation allowBlank="1" showInputMessage="1" showErrorMessage="1" error="Deverá entrar um valor numérico." prompt="Número de horas lectivas semanais / Vagas" sqref="J6:L6"/>
    <dataValidation type="whole" allowBlank="1" showInputMessage="1" showErrorMessage="1" error="Deverá entrar um valor inteiro." sqref="S19:S36 U19:U37 T37">
      <formula1>0</formula1>
      <formula2>50</formula2>
    </dataValidation>
    <dataValidation allowBlank="1" showInputMessage="1" showErrorMessage="1" prompt="Nome completo do docente" sqref="D19:L36"/>
    <dataValidation type="list" allowBlank="1" showInputMessage="1" showErrorMessage="1" error="Deverá entrar um valor da lista disponibilizada junto da célula." sqref="P19:P36">
      <formula1>$AR$19:$AR$27</formula1>
    </dataValidation>
    <dataValidation allowBlank="1" showInputMessage="1" showErrorMessage="1" prompt="Assinalar com &quot;X&quot; todos os docentes que leccionam Programas de Recuperação de Escolaridade e/ou outros, identificando-os no campo das &quot;Observações&quot;." sqref="V16 V18"/>
    <dataValidation type="list" allowBlank="1" showInputMessage="1" showErrorMessage="1" error="Deverá entrar um valor da lista disponibilizada junto da célula." sqref="M19:M36">
      <formula1>$AQ$19:$AQ$21</formula1>
    </dataValidation>
    <dataValidation allowBlank="1" showInputMessage="1" showErrorMessage="1" prompt="Alíneas justificativas das reduções no serviço letivo." sqref="Y19:Y36"/>
    <dataValidation type="list" allowBlank="1" showInputMessage="1" showErrorMessage="1" sqref="AA39">
      <formula1>"X"</formula1>
    </dataValidation>
    <dataValidation type="list" allowBlank="1" showInputMessage="1" showErrorMessage="1" error="Deverá entrar um valor da lista disponibilizada junto da célula." sqref="Q19:Q36">
      <formula1>"M,F"</formula1>
    </dataValidation>
    <dataValidation allowBlank="1" showInputMessage="1" showErrorMessage="1" prompt="De acordo com as instruções &quot;PrE/Outros Gr&quot;." sqref="V37"/>
    <dataValidation type="list" allowBlank="1" showInputMessage="1" showErrorMessage="1" error="Deverá entrar um valor da lista disponibilizada junto da célula." sqref="N19:N36">
      <formula1>$AQ$24</formula1>
    </dataValidation>
    <dataValidation type="list" allowBlank="1" showInputMessage="1" showErrorMessage="1" error="Deverá um entrar um valor da lista disponibilizada junto da célula." sqref="O19:O36">
      <formula1>$AQ$29:$AQ$35</formula1>
    </dataValidation>
    <dataValidation type="decimal" allowBlank="1" showInputMessage="1" showErrorMessage="1" error="Deverá entrar um valor numérico." prompt="Horas letivas semanais." sqref="W19:W37">
      <formula1>0</formula1>
      <formula2>40</formula2>
    </dataValidation>
    <dataValidation type="decimal" allowBlank="1" showInputMessage="1" showErrorMessage="1" error="Deverá entrar um valor numérico." prompt="Horas semanais não letivas equiparadas a horas letivas" sqref="X20:X36">
      <formula1>0</formula1>
      <formula2>40</formula2>
    </dataValidation>
    <dataValidation type="whole" allowBlank="1" showInputMessage="1" showErrorMessage="1" error="Deverá entrar um valor inteiro." prompt="De acordo com as instruções &quot;PrE/Outros Gr&quot;." sqref="T19:T36">
      <formula1>0</formula1>
      <formula2>50</formula2>
    </dataValidation>
    <dataValidation allowBlank="1" showInputMessage="1" showErrorMessage="1" prompt="De acordo com as instruções &quot;Em coadjuvação&quot;" sqref="V19:V36"/>
    <dataValidation type="decimal" allowBlank="1" showInputMessage="1" showErrorMessage="1" error="Deverá entrar um valor numérico." prompt="Horas semanais não letivas equiparadas a horas letivas" sqref="X19">
      <formula1>0</formula1>
      <formula2>40</formula2>
    </dataValidation>
    <dataValidation type="whole" allowBlank="1" showInputMessage="1" showErrorMessage="1" error="Deverá entrar um número inteiro." sqref="R19:R36">
      <formula1>15</formula1>
      <formula2>80</formula2>
    </dataValidation>
  </dataValidations>
  <pageMargins left="0.59055118110236227" right="0.19685039370078741" top="0" bottom="0.19685039370078741" header="0" footer="0"/>
  <pageSetup paperSize="9" scale="87" orientation="landscape" horizontalDpi="300" verticalDpi="300" r:id="rId1"/>
  <headerFooter alignWithMargins="0">
    <oddFooter xml:space="preserve">&amp;L&amp;"Times New Roman,Normal"&amp;8Modelo:  SRE_D_EB1&amp;C&amp;"Times New Roman,Normal"&amp;8Documentação e Estatística </oddFooter>
  </headerFooter>
  <ignoredErrors>
    <ignoredError sqref="AN19:AN36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524" yWindow="536" count="2">
        <x14:dataValidation type="list" allowBlank="1" showInputMessage="1" showErrorMessage="1" errorTitle="Código da Escola" error="Não selecionou o código corretamente.  Consultar a lista disponibilizada em ficheiro próprio disponível no site  edu.azores.gov.pt" promptTitle="Código da Unidade Orgânica" prompt="Favor selecionar código oficial da Unidade Orgânica da lista apresentada">
          <x14:formula1>
            <xm:f>'Validacao de Codigos'!$B$2:$B$58</xm:f>
          </x14:formula1>
          <xm:sqref>AH6:AN6</xm:sqref>
        </x14:dataValidation>
        <x14:dataValidation type="list" allowBlank="1" showInputMessage="1" showErrorMessage="1" errorTitle="ATENÇÃO" error="Não selecionou o código corretamente.  Consultar a lista disponibilizada em ficheiro próprio disponível no site  edu.azores.gov.pt" promptTitle="Código da Escola" prompt="Favor selecionar o código oficial da Escola da lista apresentada">
          <x14:formula1>
            <xm:f>'Validacao de Codigos'!$A$2:$A$182</xm:f>
          </x14:formula1>
          <xm:sqref>AH8:AN8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2"/>
  <sheetViews>
    <sheetView topLeftCell="D1" workbookViewId="0">
      <selection activeCell="E3" sqref="E3"/>
    </sheetView>
  </sheetViews>
  <sheetFormatPr defaultRowHeight="12.75" x14ac:dyDescent="0.2"/>
  <cols>
    <col min="1" max="1" width="11.42578125" bestFit="1" customWidth="1"/>
    <col min="2" max="2" width="9" bestFit="1" customWidth="1"/>
    <col min="4" max="4" width="24.85546875" bestFit="1" customWidth="1"/>
    <col min="5" max="5" width="108.85546875" bestFit="1" customWidth="1"/>
  </cols>
  <sheetData>
    <row r="1" spans="1:5" x14ac:dyDescent="0.2">
      <c r="A1" s="91" t="s">
        <v>64</v>
      </c>
      <c r="B1" s="91" t="s">
        <v>65</v>
      </c>
    </row>
    <row r="2" spans="1:5" x14ac:dyDescent="0.2">
      <c r="A2" s="92">
        <v>11012901</v>
      </c>
      <c r="B2" s="93">
        <v>11010600</v>
      </c>
      <c r="D2" s="101" t="s">
        <v>85</v>
      </c>
      <c r="E2" s="101" t="s">
        <v>66</v>
      </c>
    </row>
    <row r="3" spans="1:5" x14ac:dyDescent="0.2">
      <c r="A3" s="94">
        <v>11012302</v>
      </c>
      <c r="B3" s="93">
        <v>23100500</v>
      </c>
      <c r="E3" s="101" t="s">
        <v>67</v>
      </c>
    </row>
    <row r="4" spans="1:5" x14ac:dyDescent="0.2">
      <c r="A4" s="94">
        <v>11012304</v>
      </c>
      <c r="B4" s="95">
        <v>23060500</v>
      </c>
      <c r="D4" s="101" t="s">
        <v>86</v>
      </c>
      <c r="E4" s="101" t="s">
        <v>68</v>
      </c>
    </row>
    <row r="5" spans="1:5" x14ac:dyDescent="0.2">
      <c r="A5" s="94">
        <v>11012305</v>
      </c>
      <c r="B5" s="95">
        <v>23070500</v>
      </c>
    </row>
    <row r="6" spans="1:5" x14ac:dyDescent="0.2">
      <c r="A6" s="94">
        <v>11012306</v>
      </c>
      <c r="B6" s="93">
        <v>23080500</v>
      </c>
    </row>
    <row r="7" spans="1:5" x14ac:dyDescent="0.2">
      <c r="A7" s="94">
        <v>11012307</v>
      </c>
      <c r="B7" s="93">
        <v>23090500</v>
      </c>
    </row>
    <row r="8" spans="1:5" x14ac:dyDescent="0.2">
      <c r="A8" s="94">
        <v>23102701</v>
      </c>
      <c r="B8" s="93">
        <v>23040901</v>
      </c>
    </row>
    <row r="9" spans="1:5" x14ac:dyDescent="0.2">
      <c r="A9" s="94">
        <v>23102302</v>
      </c>
      <c r="B9" s="93">
        <v>23010701</v>
      </c>
    </row>
    <row r="10" spans="1:5" x14ac:dyDescent="0.2">
      <c r="A10" s="94">
        <v>23102304</v>
      </c>
      <c r="B10" s="93">
        <v>23020701</v>
      </c>
    </row>
    <row r="11" spans="1:5" x14ac:dyDescent="0.2">
      <c r="A11" s="94">
        <v>23102305</v>
      </c>
      <c r="B11" s="93">
        <v>23030701</v>
      </c>
    </row>
    <row r="12" spans="1:5" x14ac:dyDescent="0.2">
      <c r="A12" s="94">
        <v>23102308</v>
      </c>
      <c r="B12" s="95">
        <v>23050801</v>
      </c>
    </row>
    <row r="13" spans="1:5" x14ac:dyDescent="0.2">
      <c r="A13" s="94">
        <v>23102306</v>
      </c>
      <c r="B13" s="93">
        <v>25020500</v>
      </c>
    </row>
    <row r="14" spans="1:5" x14ac:dyDescent="0.2">
      <c r="A14" s="94">
        <v>23102307</v>
      </c>
      <c r="B14" s="93">
        <v>25030500</v>
      </c>
    </row>
    <row r="15" spans="1:5" x14ac:dyDescent="0.2">
      <c r="A15" s="96">
        <v>23062701</v>
      </c>
      <c r="B15" s="93">
        <v>25040500</v>
      </c>
    </row>
    <row r="16" spans="1:5" x14ac:dyDescent="0.2">
      <c r="A16" s="94">
        <v>23062303</v>
      </c>
      <c r="B16" s="93">
        <v>25010701</v>
      </c>
    </row>
    <row r="17" spans="1:2" x14ac:dyDescent="0.2">
      <c r="A17" s="94">
        <v>23062304</v>
      </c>
      <c r="B17" s="93">
        <v>21020500</v>
      </c>
    </row>
    <row r="18" spans="1:2" x14ac:dyDescent="0.2">
      <c r="A18" s="94">
        <v>23062305</v>
      </c>
      <c r="B18" s="93">
        <v>21030500</v>
      </c>
    </row>
    <row r="19" spans="1:2" x14ac:dyDescent="0.2">
      <c r="A19" s="94">
        <v>23062306</v>
      </c>
      <c r="B19" s="93">
        <v>21010701</v>
      </c>
    </row>
    <row r="20" spans="1:2" x14ac:dyDescent="0.2">
      <c r="A20" s="96">
        <v>23072701</v>
      </c>
      <c r="B20" s="93">
        <v>26010600</v>
      </c>
    </row>
    <row r="21" spans="1:2" x14ac:dyDescent="0.2">
      <c r="A21" s="94">
        <v>23072302</v>
      </c>
      <c r="B21" s="93">
        <v>26020500</v>
      </c>
    </row>
    <row r="22" spans="1:2" x14ac:dyDescent="0.2">
      <c r="A22" s="94">
        <v>23072303</v>
      </c>
      <c r="B22" s="93">
        <v>24010600</v>
      </c>
    </row>
    <row r="23" spans="1:2" x14ac:dyDescent="0.2">
      <c r="A23" s="94">
        <v>23072304</v>
      </c>
      <c r="B23" s="93">
        <v>22010600</v>
      </c>
    </row>
    <row r="24" spans="1:2" x14ac:dyDescent="0.2">
      <c r="A24" s="94">
        <v>23072305</v>
      </c>
      <c r="B24" s="95">
        <v>31020500</v>
      </c>
    </row>
    <row r="25" spans="1:2" x14ac:dyDescent="0.2">
      <c r="A25" s="94">
        <v>23082701</v>
      </c>
      <c r="B25" s="95">
        <v>31050501</v>
      </c>
    </row>
    <row r="26" spans="1:2" x14ac:dyDescent="0.2">
      <c r="A26" s="94">
        <v>23082302</v>
      </c>
      <c r="B26" s="93">
        <v>31040600</v>
      </c>
    </row>
    <row r="27" spans="1:2" x14ac:dyDescent="0.2">
      <c r="A27" s="94">
        <v>23082303</v>
      </c>
      <c r="B27" s="93">
        <v>39010500</v>
      </c>
    </row>
    <row r="28" spans="1:2" x14ac:dyDescent="0.2">
      <c r="A28" s="94">
        <v>23082304</v>
      </c>
      <c r="B28" s="93">
        <v>31010701</v>
      </c>
    </row>
    <row r="29" spans="1:2" x14ac:dyDescent="0.2">
      <c r="A29" s="94">
        <v>23082305</v>
      </c>
      <c r="B29" s="93">
        <v>32020500</v>
      </c>
    </row>
    <row r="30" spans="1:2" x14ac:dyDescent="0.2">
      <c r="A30" s="94">
        <v>23082306</v>
      </c>
      <c r="B30" s="93">
        <v>32010701</v>
      </c>
    </row>
    <row r="31" spans="1:2" x14ac:dyDescent="0.2">
      <c r="A31" s="94">
        <v>23082307</v>
      </c>
      <c r="B31" s="93">
        <v>41010600</v>
      </c>
    </row>
    <row r="32" spans="1:2" x14ac:dyDescent="0.2">
      <c r="A32" s="94">
        <v>23092701</v>
      </c>
      <c r="B32" s="93">
        <v>51020500</v>
      </c>
    </row>
    <row r="33" spans="1:2" x14ac:dyDescent="0.2">
      <c r="A33" s="94">
        <v>23092302</v>
      </c>
      <c r="B33" s="93">
        <v>51010600</v>
      </c>
    </row>
    <row r="34" spans="1:2" x14ac:dyDescent="0.2">
      <c r="A34" s="94">
        <v>23092303</v>
      </c>
      <c r="B34" s="93">
        <v>52010600</v>
      </c>
    </row>
    <row r="35" spans="1:2" x14ac:dyDescent="0.2">
      <c r="A35" s="94">
        <v>23092304</v>
      </c>
      <c r="B35" s="93">
        <v>63010600</v>
      </c>
    </row>
    <row r="36" spans="1:2" x14ac:dyDescent="0.2">
      <c r="A36" s="94">
        <v>23092306</v>
      </c>
      <c r="B36" s="93">
        <v>61010600</v>
      </c>
    </row>
    <row r="37" spans="1:2" x14ac:dyDescent="0.2">
      <c r="A37" s="94">
        <v>23092307</v>
      </c>
      <c r="B37" s="93">
        <v>62010600</v>
      </c>
    </row>
    <row r="38" spans="1:2" x14ac:dyDescent="0.2">
      <c r="A38" s="94">
        <v>23092308</v>
      </c>
      <c r="B38" s="93">
        <v>71040500</v>
      </c>
    </row>
    <row r="39" spans="1:2" x14ac:dyDescent="0.2">
      <c r="A39" s="94">
        <v>23092309</v>
      </c>
      <c r="B39" s="93">
        <v>71010701</v>
      </c>
    </row>
    <row r="40" spans="1:2" x14ac:dyDescent="0.2">
      <c r="A40" s="94">
        <v>23092310</v>
      </c>
      <c r="B40" s="93">
        <v>89010600</v>
      </c>
    </row>
    <row r="41" spans="1:2" x14ac:dyDescent="0.2">
      <c r="A41" s="94">
        <v>23040901</v>
      </c>
      <c r="B41" s="93">
        <v>91010500</v>
      </c>
    </row>
    <row r="42" spans="1:2" x14ac:dyDescent="0.2">
      <c r="A42" s="94">
        <v>23010701</v>
      </c>
      <c r="B42" s="96" t="s">
        <v>69</v>
      </c>
    </row>
    <row r="43" spans="1:2" x14ac:dyDescent="0.2">
      <c r="A43" s="94">
        <v>23020701</v>
      </c>
      <c r="B43" s="96" t="s">
        <v>70</v>
      </c>
    </row>
    <row r="44" spans="1:2" x14ac:dyDescent="0.2">
      <c r="A44" s="94">
        <v>23030701</v>
      </c>
      <c r="B44" s="96" t="s">
        <v>71</v>
      </c>
    </row>
    <row r="45" spans="1:2" x14ac:dyDescent="0.2">
      <c r="A45" s="94">
        <v>23050801</v>
      </c>
      <c r="B45" s="96" t="s">
        <v>72</v>
      </c>
    </row>
    <row r="46" spans="1:2" x14ac:dyDescent="0.2">
      <c r="A46" s="94">
        <v>25022701</v>
      </c>
      <c r="B46" s="96" t="s">
        <v>73</v>
      </c>
    </row>
    <row r="47" spans="1:2" x14ac:dyDescent="0.2">
      <c r="A47" s="94">
        <v>25022302</v>
      </c>
      <c r="B47" s="96" t="s">
        <v>74</v>
      </c>
    </row>
    <row r="48" spans="1:2" x14ac:dyDescent="0.2">
      <c r="A48" s="94">
        <v>25022304</v>
      </c>
      <c r="B48" s="96" t="s">
        <v>75</v>
      </c>
    </row>
    <row r="49" spans="1:2" x14ac:dyDescent="0.2">
      <c r="A49" s="94">
        <v>25022306</v>
      </c>
      <c r="B49" s="96" t="s">
        <v>76</v>
      </c>
    </row>
    <row r="50" spans="1:2" x14ac:dyDescent="0.2">
      <c r="A50" s="94">
        <v>25022308</v>
      </c>
      <c r="B50" s="96" t="s">
        <v>77</v>
      </c>
    </row>
    <row r="51" spans="1:2" x14ac:dyDescent="0.2">
      <c r="A51" s="94">
        <v>25022309</v>
      </c>
      <c r="B51" s="96" t="s">
        <v>78</v>
      </c>
    </row>
    <row r="52" spans="1:2" x14ac:dyDescent="0.2">
      <c r="A52" s="94">
        <v>25032501</v>
      </c>
      <c r="B52" s="96" t="s">
        <v>79</v>
      </c>
    </row>
    <row r="53" spans="1:2" x14ac:dyDescent="0.2">
      <c r="A53" s="94">
        <v>25032302</v>
      </c>
      <c r="B53" s="96" t="s">
        <v>80</v>
      </c>
    </row>
    <row r="54" spans="1:2" x14ac:dyDescent="0.2">
      <c r="A54" s="94">
        <v>25032303</v>
      </c>
      <c r="B54" s="96" t="s">
        <v>80</v>
      </c>
    </row>
    <row r="55" spans="1:2" x14ac:dyDescent="0.2">
      <c r="A55" s="94">
        <v>25032304</v>
      </c>
      <c r="B55" s="96" t="s">
        <v>81</v>
      </c>
    </row>
    <row r="56" spans="1:2" x14ac:dyDescent="0.2">
      <c r="A56" s="94">
        <v>25032305</v>
      </c>
      <c r="B56" s="96" t="s">
        <v>82</v>
      </c>
    </row>
    <row r="57" spans="1:2" x14ac:dyDescent="0.2">
      <c r="A57" s="94">
        <v>25042701</v>
      </c>
      <c r="B57" s="96" t="s">
        <v>83</v>
      </c>
    </row>
    <row r="58" spans="1:2" x14ac:dyDescent="0.2">
      <c r="A58" s="94">
        <v>25042302</v>
      </c>
      <c r="B58" s="96" t="s">
        <v>84</v>
      </c>
    </row>
    <row r="59" spans="1:2" x14ac:dyDescent="0.2">
      <c r="A59" s="94">
        <v>25042304</v>
      </c>
      <c r="B59" s="97"/>
    </row>
    <row r="60" spans="1:2" x14ac:dyDescent="0.2">
      <c r="A60" s="94">
        <v>25042306</v>
      </c>
      <c r="B60" s="97"/>
    </row>
    <row r="61" spans="1:2" x14ac:dyDescent="0.2">
      <c r="A61" s="94">
        <v>25042307</v>
      </c>
      <c r="B61" s="97"/>
    </row>
    <row r="62" spans="1:2" x14ac:dyDescent="0.2">
      <c r="A62" s="98">
        <v>25010701</v>
      </c>
      <c r="B62" s="99"/>
    </row>
    <row r="63" spans="1:2" x14ac:dyDescent="0.2">
      <c r="A63" s="94">
        <v>21022302</v>
      </c>
      <c r="B63" s="97"/>
    </row>
    <row r="64" spans="1:2" x14ac:dyDescent="0.2">
      <c r="A64" s="94">
        <v>21032701</v>
      </c>
      <c r="B64" s="97"/>
    </row>
    <row r="65" spans="1:2" x14ac:dyDescent="0.2">
      <c r="A65" s="94">
        <v>21032302</v>
      </c>
      <c r="B65" s="97"/>
    </row>
    <row r="66" spans="1:2" x14ac:dyDescent="0.2">
      <c r="A66" s="94">
        <v>21032303</v>
      </c>
      <c r="B66" s="97"/>
    </row>
    <row r="67" spans="1:2" x14ac:dyDescent="0.2">
      <c r="A67" s="94">
        <v>21032304</v>
      </c>
      <c r="B67" s="97"/>
    </row>
    <row r="68" spans="1:2" x14ac:dyDescent="0.2">
      <c r="A68" s="94">
        <v>21032305</v>
      </c>
      <c r="B68" s="97"/>
    </row>
    <row r="69" spans="1:2" x14ac:dyDescent="0.2">
      <c r="A69" s="94">
        <v>21032307</v>
      </c>
      <c r="B69" s="97"/>
    </row>
    <row r="70" spans="1:2" x14ac:dyDescent="0.2">
      <c r="A70" s="94">
        <v>21032308</v>
      </c>
      <c r="B70" s="97"/>
    </row>
    <row r="71" spans="1:2" x14ac:dyDescent="0.2">
      <c r="A71" s="94">
        <v>21032309</v>
      </c>
      <c r="B71" s="97"/>
    </row>
    <row r="72" spans="1:2" x14ac:dyDescent="0.2">
      <c r="A72" s="98">
        <v>21010701</v>
      </c>
      <c r="B72" s="99"/>
    </row>
    <row r="73" spans="1:2" x14ac:dyDescent="0.2">
      <c r="A73" s="94">
        <v>26012901</v>
      </c>
      <c r="B73" s="97"/>
    </row>
    <row r="74" spans="1:2" x14ac:dyDescent="0.2">
      <c r="A74" s="94">
        <v>26012302</v>
      </c>
      <c r="B74" s="97"/>
    </row>
    <row r="75" spans="1:2" x14ac:dyDescent="0.2">
      <c r="A75" s="94">
        <v>26012308</v>
      </c>
      <c r="B75" s="97"/>
    </row>
    <row r="76" spans="1:2" x14ac:dyDescent="0.2">
      <c r="A76" s="94">
        <v>26012309</v>
      </c>
      <c r="B76" s="97"/>
    </row>
    <row r="77" spans="1:2" x14ac:dyDescent="0.2">
      <c r="A77" s="94">
        <v>26012501</v>
      </c>
      <c r="B77" s="97"/>
    </row>
    <row r="78" spans="1:2" x14ac:dyDescent="0.2">
      <c r="A78" s="94">
        <v>24012901</v>
      </c>
      <c r="B78" s="97"/>
    </row>
    <row r="79" spans="1:2" x14ac:dyDescent="0.2">
      <c r="A79" s="94">
        <v>24012502</v>
      </c>
      <c r="B79" s="97"/>
    </row>
    <row r="80" spans="1:2" x14ac:dyDescent="0.2">
      <c r="A80" s="94">
        <v>24012303</v>
      </c>
      <c r="B80" s="97"/>
    </row>
    <row r="81" spans="1:2" x14ac:dyDescent="0.2">
      <c r="A81" s="94">
        <v>24012304</v>
      </c>
      <c r="B81" s="97"/>
    </row>
    <row r="82" spans="1:2" x14ac:dyDescent="0.2">
      <c r="A82" s="94">
        <v>24012305</v>
      </c>
      <c r="B82" s="97"/>
    </row>
    <row r="83" spans="1:2" x14ac:dyDescent="0.2">
      <c r="A83" s="94">
        <v>24012307</v>
      </c>
      <c r="B83" s="97"/>
    </row>
    <row r="84" spans="1:2" x14ac:dyDescent="0.2">
      <c r="A84" s="94">
        <v>24012310</v>
      </c>
      <c r="B84" s="97"/>
    </row>
    <row r="85" spans="1:2" x14ac:dyDescent="0.2">
      <c r="A85" s="94">
        <v>24012312</v>
      </c>
      <c r="B85" s="97"/>
    </row>
    <row r="86" spans="1:2" x14ac:dyDescent="0.2">
      <c r="A86" s="94">
        <v>22012901</v>
      </c>
      <c r="B86" s="97"/>
    </row>
    <row r="87" spans="1:2" x14ac:dyDescent="0.2">
      <c r="A87" s="94">
        <v>22012303</v>
      </c>
      <c r="B87" s="97"/>
    </row>
    <row r="88" spans="1:2" x14ac:dyDescent="0.2">
      <c r="A88" s="94">
        <v>22012305</v>
      </c>
      <c r="B88" s="97"/>
    </row>
    <row r="89" spans="1:2" x14ac:dyDescent="0.2">
      <c r="A89" s="94">
        <v>22012306</v>
      </c>
      <c r="B89" s="97"/>
    </row>
    <row r="90" spans="1:2" x14ac:dyDescent="0.2">
      <c r="A90" s="94">
        <v>22012304</v>
      </c>
      <c r="B90" s="97"/>
    </row>
    <row r="91" spans="1:2" x14ac:dyDescent="0.2">
      <c r="A91" s="94">
        <v>22012310</v>
      </c>
      <c r="B91" s="97"/>
    </row>
    <row r="92" spans="1:2" x14ac:dyDescent="0.2">
      <c r="A92" s="96">
        <v>31022501</v>
      </c>
      <c r="B92" s="100"/>
    </row>
    <row r="93" spans="1:2" x14ac:dyDescent="0.2">
      <c r="A93" s="94">
        <v>31022303</v>
      </c>
      <c r="B93" s="97"/>
    </row>
    <row r="94" spans="1:2" x14ac:dyDescent="0.2">
      <c r="A94" s="94">
        <v>31022308</v>
      </c>
      <c r="B94" s="97"/>
    </row>
    <row r="95" spans="1:2" x14ac:dyDescent="0.2">
      <c r="A95" s="94">
        <v>31022313</v>
      </c>
      <c r="B95" s="97"/>
    </row>
    <row r="96" spans="1:2" x14ac:dyDescent="0.2">
      <c r="A96" s="94">
        <v>31052501</v>
      </c>
      <c r="B96" s="97"/>
    </row>
    <row r="97" spans="1:2" x14ac:dyDescent="0.2">
      <c r="A97" s="94">
        <v>31052502</v>
      </c>
      <c r="B97" s="97"/>
    </row>
    <row r="98" spans="1:2" x14ac:dyDescent="0.2">
      <c r="A98" s="94">
        <v>31042601</v>
      </c>
      <c r="B98" s="97"/>
    </row>
    <row r="99" spans="1:2" x14ac:dyDescent="0.2">
      <c r="A99" s="94">
        <v>31042302</v>
      </c>
      <c r="B99" s="97"/>
    </row>
    <row r="100" spans="1:2" x14ac:dyDescent="0.2">
      <c r="A100" s="94">
        <v>31042304</v>
      </c>
      <c r="B100" s="97"/>
    </row>
    <row r="101" spans="1:2" x14ac:dyDescent="0.2">
      <c r="A101" s="94">
        <v>31042305</v>
      </c>
      <c r="B101" s="97"/>
    </row>
    <row r="102" spans="1:2" x14ac:dyDescent="0.2">
      <c r="A102" s="94">
        <v>31042306</v>
      </c>
      <c r="B102" s="97"/>
    </row>
    <row r="103" spans="1:2" x14ac:dyDescent="0.2">
      <c r="A103" s="94">
        <v>31042307</v>
      </c>
      <c r="B103" s="97"/>
    </row>
    <row r="104" spans="1:2" x14ac:dyDescent="0.2">
      <c r="A104" s="94">
        <v>31042308</v>
      </c>
      <c r="B104" s="97"/>
    </row>
    <row r="105" spans="1:2" x14ac:dyDescent="0.2">
      <c r="A105" s="94">
        <v>31042311</v>
      </c>
      <c r="B105" s="97"/>
    </row>
    <row r="106" spans="1:2" x14ac:dyDescent="0.2">
      <c r="A106" s="94">
        <v>31042312</v>
      </c>
      <c r="B106" s="97"/>
    </row>
    <row r="107" spans="1:2" x14ac:dyDescent="0.2">
      <c r="A107" s="94">
        <v>31042314</v>
      </c>
      <c r="B107" s="97"/>
    </row>
    <row r="108" spans="1:2" x14ac:dyDescent="0.2">
      <c r="A108" s="94">
        <v>31030901</v>
      </c>
      <c r="B108" s="97"/>
    </row>
    <row r="109" spans="1:2" x14ac:dyDescent="0.2">
      <c r="A109" s="94">
        <v>39012501</v>
      </c>
      <c r="B109" s="97"/>
    </row>
    <row r="110" spans="1:2" x14ac:dyDescent="0.2">
      <c r="A110" s="94">
        <v>39012302</v>
      </c>
      <c r="B110" s="97"/>
    </row>
    <row r="111" spans="1:2" x14ac:dyDescent="0.2">
      <c r="A111" s="94">
        <v>39012303</v>
      </c>
      <c r="B111" s="97"/>
    </row>
    <row r="112" spans="1:2" x14ac:dyDescent="0.2">
      <c r="A112" s="94">
        <v>31010701</v>
      </c>
      <c r="B112" s="97"/>
    </row>
    <row r="113" spans="1:2" x14ac:dyDescent="0.2">
      <c r="A113" s="94">
        <v>32022501</v>
      </c>
      <c r="B113" s="97"/>
    </row>
    <row r="114" spans="1:2" x14ac:dyDescent="0.2">
      <c r="A114" s="94">
        <v>32022302</v>
      </c>
      <c r="B114" s="97"/>
    </row>
    <row r="115" spans="1:2" x14ac:dyDescent="0.2">
      <c r="A115" s="94">
        <v>32022303</v>
      </c>
      <c r="B115" s="97"/>
    </row>
    <row r="116" spans="1:2" x14ac:dyDescent="0.2">
      <c r="A116" s="94">
        <v>32022304</v>
      </c>
      <c r="B116" s="97"/>
    </row>
    <row r="117" spans="1:2" x14ac:dyDescent="0.2">
      <c r="A117" s="94">
        <v>32022305</v>
      </c>
      <c r="B117" s="97"/>
    </row>
    <row r="118" spans="1:2" x14ac:dyDescent="0.2">
      <c r="A118" s="94">
        <v>32022308</v>
      </c>
      <c r="B118" s="97"/>
    </row>
    <row r="119" spans="1:2" x14ac:dyDescent="0.2">
      <c r="A119" s="94">
        <v>32022309</v>
      </c>
      <c r="B119" s="97"/>
    </row>
    <row r="120" spans="1:2" x14ac:dyDescent="0.2">
      <c r="A120" s="94">
        <v>32022310</v>
      </c>
      <c r="B120" s="97"/>
    </row>
    <row r="121" spans="1:2" x14ac:dyDescent="0.2">
      <c r="A121" s="94">
        <v>32022311</v>
      </c>
      <c r="B121" s="97"/>
    </row>
    <row r="122" spans="1:2" x14ac:dyDescent="0.2">
      <c r="A122" s="94">
        <v>32022315</v>
      </c>
      <c r="B122" s="97"/>
    </row>
    <row r="123" spans="1:2" x14ac:dyDescent="0.2">
      <c r="A123" s="94">
        <v>32022317</v>
      </c>
      <c r="B123" s="97"/>
    </row>
    <row r="124" spans="1:2" x14ac:dyDescent="0.2">
      <c r="A124" s="94">
        <v>32022318</v>
      </c>
      <c r="B124" s="97"/>
    </row>
    <row r="125" spans="1:2" x14ac:dyDescent="0.2">
      <c r="A125" s="94">
        <v>32022319</v>
      </c>
      <c r="B125" s="97"/>
    </row>
    <row r="126" spans="1:2" x14ac:dyDescent="0.2">
      <c r="A126" s="94">
        <v>32010701</v>
      </c>
      <c r="B126" s="97"/>
    </row>
    <row r="127" spans="1:2" x14ac:dyDescent="0.2">
      <c r="A127" s="94">
        <v>41012901</v>
      </c>
      <c r="B127" s="97"/>
    </row>
    <row r="128" spans="1:2" x14ac:dyDescent="0.2">
      <c r="A128" s="94">
        <v>41012302</v>
      </c>
      <c r="B128" s="97"/>
    </row>
    <row r="129" spans="1:2" x14ac:dyDescent="0.2">
      <c r="A129" s="94">
        <v>41012303</v>
      </c>
      <c r="B129" s="97"/>
    </row>
    <row r="130" spans="1:2" x14ac:dyDescent="0.2">
      <c r="A130" s="94">
        <v>41012304</v>
      </c>
      <c r="B130" s="97"/>
    </row>
    <row r="131" spans="1:2" x14ac:dyDescent="0.2">
      <c r="A131" s="94">
        <v>41012306</v>
      </c>
      <c r="B131" s="97"/>
    </row>
    <row r="132" spans="1:2" x14ac:dyDescent="0.2">
      <c r="A132" s="94">
        <v>51022501</v>
      </c>
      <c r="B132" s="97"/>
    </row>
    <row r="133" spans="1:2" x14ac:dyDescent="0.2">
      <c r="A133" s="94">
        <v>51012901</v>
      </c>
      <c r="B133" s="97"/>
    </row>
    <row r="134" spans="1:2" x14ac:dyDescent="0.2">
      <c r="A134" s="94">
        <v>52012901</v>
      </c>
      <c r="B134" s="97"/>
    </row>
    <row r="135" spans="1:2" x14ac:dyDescent="0.2">
      <c r="A135" s="94">
        <v>52012302</v>
      </c>
      <c r="B135" s="97"/>
    </row>
    <row r="136" spans="1:2" x14ac:dyDescent="0.2">
      <c r="A136" s="94">
        <v>52012303</v>
      </c>
      <c r="B136" s="97"/>
    </row>
    <row r="137" spans="1:2" x14ac:dyDescent="0.2">
      <c r="A137" s="96">
        <v>52012309</v>
      </c>
      <c r="B137" s="100"/>
    </row>
    <row r="138" spans="1:2" x14ac:dyDescent="0.2">
      <c r="A138" s="96">
        <v>63012901</v>
      </c>
      <c r="B138" s="100"/>
    </row>
    <row r="139" spans="1:2" x14ac:dyDescent="0.2">
      <c r="A139" s="96">
        <v>63012302</v>
      </c>
      <c r="B139" s="100"/>
    </row>
    <row r="140" spans="1:2" x14ac:dyDescent="0.2">
      <c r="A140" s="96">
        <v>61012901</v>
      </c>
      <c r="B140" s="100"/>
    </row>
    <row r="141" spans="1:2" x14ac:dyDescent="0.2">
      <c r="A141" s="96">
        <v>61012306</v>
      </c>
      <c r="B141" s="100"/>
    </row>
    <row r="142" spans="1:2" x14ac:dyDescent="0.2">
      <c r="A142" s="96">
        <v>61012307</v>
      </c>
      <c r="B142" s="100"/>
    </row>
    <row r="143" spans="1:2" x14ac:dyDescent="0.2">
      <c r="A143" s="96">
        <v>62012901</v>
      </c>
      <c r="B143" s="100"/>
    </row>
    <row r="144" spans="1:2" x14ac:dyDescent="0.2">
      <c r="A144" s="96">
        <v>62012302</v>
      </c>
      <c r="B144" s="100"/>
    </row>
    <row r="145" spans="1:2" x14ac:dyDescent="0.2">
      <c r="A145" s="96">
        <v>62012203</v>
      </c>
      <c r="B145" s="100"/>
    </row>
    <row r="146" spans="1:2" x14ac:dyDescent="0.2">
      <c r="A146" s="96">
        <v>62012304</v>
      </c>
      <c r="B146" s="100"/>
    </row>
    <row r="147" spans="1:2" x14ac:dyDescent="0.2">
      <c r="A147" s="96">
        <v>62012305</v>
      </c>
      <c r="B147" s="100"/>
    </row>
    <row r="148" spans="1:2" x14ac:dyDescent="0.2">
      <c r="A148" s="96">
        <v>62012306</v>
      </c>
      <c r="B148" s="100"/>
    </row>
    <row r="149" spans="1:2" x14ac:dyDescent="0.2">
      <c r="A149" s="96">
        <v>62012307</v>
      </c>
      <c r="B149" s="100"/>
    </row>
    <row r="150" spans="1:2" x14ac:dyDescent="0.2">
      <c r="A150" s="96">
        <v>71012301</v>
      </c>
      <c r="B150" s="100"/>
    </row>
    <row r="151" spans="1:2" x14ac:dyDescent="0.2">
      <c r="A151" s="96">
        <v>71012302</v>
      </c>
      <c r="B151" s="100"/>
    </row>
    <row r="152" spans="1:2" x14ac:dyDescent="0.2">
      <c r="A152" s="96">
        <v>71012304</v>
      </c>
      <c r="B152" s="100"/>
    </row>
    <row r="153" spans="1:2" x14ac:dyDescent="0.2">
      <c r="A153" s="96">
        <v>71012305</v>
      </c>
      <c r="B153" s="100"/>
    </row>
    <row r="154" spans="1:2" x14ac:dyDescent="0.2">
      <c r="A154" s="96">
        <v>71012308</v>
      </c>
      <c r="B154" s="100"/>
    </row>
    <row r="155" spans="1:2" x14ac:dyDescent="0.2">
      <c r="A155" s="96">
        <v>71012309</v>
      </c>
      <c r="B155" s="100"/>
    </row>
    <row r="156" spans="1:2" x14ac:dyDescent="0.2">
      <c r="A156" s="96">
        <v>71012311</v>
      </c>
      <c r="B156" s="100"/>
    </row>
    <row r="157" spans="1:2" x14ac:dyDescent="0.2">
      <c r="A157" s="96">
        <v>71012312</v>
      </c>
      <c r="B157" s="100"/>
    </row>
    <row r="158" spans="1:2" x14ac:dyDescent="0.2">
      <c r="A158" s="96">
        <v>71012313</v>
      </c>
      <c r="B158" s="100"/>
    </row>
    <row r="159" spans="1:2" x14ac:dyDescent="0.2">
      <c r="A159" s="96">
        <v>71012001</v>
      </c>
      <c r="B159" s="100"/>
    </row>
    <row r="160" spans="1:2" x14ac:dyDescent="0.2">
      <c r="A160" s="96">
        <v>71010701</v>
      </c>
      <c r="B160" s="100"/>
    </row>
    <row r="161" spans="1:2" x14ac:dyDescent="0.2">
      <c r="A161" s="96">
        <v>89012601</v>
      </c>
      <c r="B161" s="100"/>
    </row>
    <row r="162" spans="1:2" x14ac:dyDescent="0.2">
      <c r="A162" s="96">
        <v>89012307</v>
      </c>
      <c r="B162" s="100"/>
    </row>
    <row r="163" spans="1:2" x14ac:dyDescent="0.2">
      <c r="A163" s="96">
        <v>89012304</v>
      </c>
      <c r="B163" s="100"/>
    </row>
    <row r="164" spans="1:2" x14ac:dyDescent="0.2">
      <c r="A164" s="96">
        <v>91012401</v>
      </c>
      <c r="B164" s="100"/>
    </row>
    <row r="165" spans="1:2" x14ac:dyDescent="0.2">
      <c r="A165" s="96">
        <v>23050801</v>
      </c>
      <c r="B165" s="100"/>
    </row>
    <row r="166" spans="1:2" x14ac:dyDescent="0.2">
      <c r="A166" s="96" t="s">
        <v>69</v>
      </c>
      <c r="B166" s="100"/>
    </row>
    <row r="167" spans="1:2" x14ac:dyDescent="0.2">
      <c r="A167" s="96" t="s">
        <v>70</v>
      </c>
      <c r="B167" s="100"/>
    </row>
    <row r="168" spans="1:2" x14ac:dyDescent="0.2">
      <c r="A168" s="96" t="s">
        <v>71</v>
      </c>
      <c r="B168" s="100"/>
    </row>
    <row r="169" spans="1:2" x14ac:dyDescent="0.2">
      <c r="A169" s="96" t="s">
        <v>72</v>
      </c>
      <c r="B169" s="100"/>
    </row>
    <row r="170" spans="1:2" x14ac:dyDescent="0.2">
      <c r="A170" s="96" t="s">
        <v>73</v>
      </c>
      <c r="B170" s="100"/>
    </row>
    <row r="171" spans="1:2" x14ac:dyDescent="0.2">
      <c r="A171" s="96" t="s">
        <v>74</v>
      </c>
      <c r="B171" s="100"/>
    </row>
    <row r="172" spans="1:2" x14ac:dyDescent="0.2">
      <c r="A172" s="96" t="s">
        <v>75</v>
      </c>
      <c r="B172" s="100"/>
    </row>
    <row r="173" spans="1:2" x14ac:dyDescent="0.2">
      <c r="A173" s="96" t="s">
        <v>76</v>
      </c>
      <c r="B173" s="100"/>
    </row>
    <row r="174" spans="1:2" x14ac:dyDescent="0.2">
      <c r="A174" s="96" t="s">
        <v>77</v>
      </c>
      <c r="B174" s="100"/>
    </row>
    <row r="175" spans="1:2" x14ac:dyDescent="0.2">
      <c r="A175" s="96" t="s">
        <v>78</v>
      </c>
      <c r="B175" s="100"/>
    </row>
    <row r="176" spans="1:2" x14ac:dyDescent="0.2">
      <c r="A176" s="96" t="s">
        <v>79</v>
      </c>
      <c r="B176" s="100"/>
    </row>
    <row r="177" spans="1:2" x14ac:dyDescent="0.2">
      <c r="A177" s="96" t="s">
        <v>80</v>
      </c>
      <c r="B177" s="100"/>
    </row>
    <row r="178" spans="1:2" x14ac:dyDescent="0.2">
      <c r="A178" s="96" t="s">
        <v>80</v>
      </c>
      <c r="B178" s="100"/>
    </row>
    <row r="179" spans="1:2" x14ac:dyDescent="0.2">
      <c r="A179" s="96" t="s">
        <v>81</v>
      </c>
      <c r="B179" s="100"/>
    </row>
    <row r="180" spans="1:2" x14ac:dyDescent="0.2">
      <c r="A180" s="96" t="s">
        <v>82</v>
      </c>
      <c r="B180" s="100"/>
    </row>
    <row r="181" spans="1:2" x14ac:dyDescent="0.2">
      <c r="A181" s="96" t="s">
        <v>83</v>
      </c>
      <c r="B181" s="100"/>
    </row>
    <row r="182" spans="1:2" x14ac:dyDescent="0.2">
      <c r="A182" s="96" t="s">
        <v>84</v>
      </c>
      <c r="B182" s="10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EB1</vt:lpstr>
      <vt:lpstr>Validacao de Codigos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Hermínia JFT. Gaspar</cp:lastModifiedBy>
  <cp:lastPrinted>2021-04-15T14:42:44Z</cp:lastPrinted>
  <dcterms:created xsi:type="dcterms:W3CDTF">2003-04-25T06:27:57Z</dcterms:created>
  <dcterms:modified xsi:type="dcterms:W3CDTF">2021-06-01T14:24:25Z</dcterms:modified>
</cp:coreProperties>
</file>